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47FB5C5C-2290-4F79-84CD-9B290A101C2E}" xr6:coauthVersionLast="47" xr6:coauthVersionMax="47" xr10:uidLastSave="{00000000-0000-0000-0000-000000000000}"/>
  <bookViews>
    <workbookView xWindow="-110" yWindow="-110" windowWidth="19420" windowHeight="11500" xr2:uid="{CAC32E5D-FC2B-4269-A653-CAA240BB5DFE}"/>
  </bookViews>
  <sheets>
    <sheet name="Figure 3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9" i="1" l="1"/>
  <c r="T60" i="1"/>
  <c r="T55" i="1"/>
  <c r="T56" i="1"/>
  <c r="T51" i="1"/>
  <c r="T52" i="1"/>
  <c r="T53" i="1"/>
  <c r="T48" i="1"/>
  <c r="T49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50" i="1"/>
  <c r="T54" i="1"/>
  <c r="T57" i="1"/>
  <c r="T58" i="1"/>
  <c r="T61" i="1"/>
  <c r="T27" i="1"/>
  <c r="T26" i="1"/>
  <c r="T25" i="1"/>
  <c r="T24" i="1"/>
  <c r="T23" i="1"/>
  <c r="T21" i="1"/>
  <c r="T22" i="1"/>
  <c r="T20" i="1"/>
  <c r="T19" i="1"/>
  <c r="T18" i="1"/>
  <c r="T17" i="1"/>
  <c r="T16" i="1"/>
  <c r="T15" i="1"/>
  <c r="T14" i="1"/>
  <c r="T13" i="1"/>
  <c r="T12" i="1"/>
  <c r="T11" i="1"/>
</calcChain>
</file>

<file path=xl/sharedStrings.xml><?xml version="1.0" encoding="utf-8"?>
<sst xmlns="http://schemas.openxmlformats.org/spreadsheetml/2006/main" count="76" uniqueCount="76">
  <si>
    <t>Unit: USD and percentage</t>
  </si>
  <si>
    <t>Source: Chief Executives Board for Coordination (CEB)</t>
  </si>
  <si>
    <t>Percentage</t>
  </si>
  <si>
    <t>UN entity</t>
  </si>
  <si>
    <t>SDG 1</t>
  </si>
  <si>
    <t>SDG 2</t>
  </si>
  <si>
    <t>SDG 3</t>
  </si>
  <si>
    <t>SDG 4</t>
  </si>
  <si>
    <t>SDG 5</t>
  </si>
  <si>
    <t>SDG 6</t>
  </si>
  <si>
    <t>SDG 7</t>
  </si>
  <si>
    <t>SDG 8</t>
  </si>
  <si>
    <t>SDG 9</t>
  </si>
  <si>
    <t>SDG 10</t>
  </si>
  <si>
    <t>SDG 11</t>
  </si>
  <si>
    <t>SDG 12</t>
  </si>
  <si>
    <t>SDG 13</t>
  </si>
  <si>
    <t>SDG 14</t>
  </si>
  <si>
    <t>SDG 15</t>
  </si>
  <si>
    <t>SDG 16</t>
  </si>
  <si>
    <t>SDG 17</t>
  </si>
  <si>
    <t>CTBTO</t>
  </si>
  <si>
    <t>FAO</t>
  </si>
  <si>
    <t>IARC</t>
  </si>
  <si>
    <t>ICAO</t>
  </si>
  <si>
    <t>ICC</t>
  </si>
  <si>
    <t>IFAD</t>
  </si>
  <si>
    <t>ILO</t>
  </si>
  <si>
    <t>IMO</t>
  </si>
  <si>
    <t>IOM</t>
  </si>
  <si>
    <t>IRMCT</t>
  </si>
  <si>
    <t>ISA</t>
  </si>
  <si>
    <t>ITC</t>
  </si>
  <si>
    <t>ITU</t>
  </si>
  <si>
    <t>OPCW</t>
  </si>
  <si>
    <t>PAHO</t>
  </si>
  <si>
    <t>UNAIDS</t>
  </si>
  <si>
    <t>UNCCD</t>
  </si>
  <si>
    <t>UNCDF</t>
  </si>
  <si>
    <t>UNDP</t>
  </si>
  <si>
    <t>UN-DPO</t>
  </si>
  <si>
    <t>UNEP</t>
  </si>
  <si>
    <t xml:space="preserve"> </t>
  </si>
  <si>
    <t>UNESCO</t>
  </si>
  <si>
    <t>UNFCCC</t>
  </si>
  <si>
    <t>UNFPA</t>
  </si>
  <si>
    <t>UNHABITAT</t>
  </si>
  <si>
    <t>UNHCR</t>
  </si>
  <si>
    <t>UNICEF</t>
  </si>
  <si>
    <t>UNICRI</t>
  </si>
  <si>
    <t>UNIDO</t>
  </si>
  <si>
    <t>UNITAID</t>
  </si>
  <si>
    <t>UNITAR</t>
  </si>
  <si>
    <t>UNODC</t>
  </si>
  <si>
    <t>UNOPS</t>
  </si>
  <si>
    <t>UNRWA</t>
  </si>
  <si>
    <t>UNU</t>
  </si>
  <si>
    <t>WFP</t>
  </si>
  <si>
    <t>WHO</t>
  </si>
  <si>
    <t>WTO</t>
  </si>
  <si>
    <t>Figure 38: Aggregated UN system expenses linked to the SDGs, 2024 (US$ billion)</t>
  </si>
  <si>
    <t>Total allocations linked to SDGs</t>
  </si>
  <si>
    <t>IAEA</t>
  </si>
  <si>
    <t>Reported against non-SDG code</t>
  </si>
  <si>
    <t>ITLOS</t>
  </si>
  <si>
    <t>UN Secretariat</t>
  </si>
  <si>
    <t>UNSSC</t>
  </si>
  <si>
    <t>UN-Tech Bank</t>
  </si>
  <si>
    <t>UN-UNDRR</t>
  </si>
  <si>
    <t>UN-UNIDIR</t>
  </si>
  <si>
    <t>UN-UNRISD</t>
  </si>
  <si>
    <t>UN Women</t>
  </si>
  <si>
    <t>UNV</t>
  </si>
  <si>
    <t>UPU</t>
  </si>
  <si>
    <t>WIPO</t>
  </si>
  <si>
    <t>WMO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</si>
</sst>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10" fontId="0" fillId="0" borderId="0" xfId="1" applyNumberFormat="1" applyFont="1"/>
    <xf numFmtId="0" fontId="0" fillId="0" borderId="2" xfId="0" applyBorder="1"/>
    <xf numFmtId="0" fontId="5" fillId="0" borderId="0" xfId="0" applyFont="1"/>
    <xf numFmtId="164" fontId="0" fillId="0" borderId="0" xfId="2" applyNumberFormat="1" applyFont="1"/>
    <xf numFmtId="164" fontId="0" fillId="0" borderId="0" xfId="2" applyNumberFormat="1" applyFont="1" applyBorder="1"/>
    <xf numFmtId="164" fontId="0" fillId="0" borderId="2" xfId="2" applyNumberFormat="1" applyFont="1" applyBorder="1"/>
    <xf numFmtId="0" fontId="2" fillId="0" borderId="1" xfId="0" applyFont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E0632-0D3D-472E-8B9D-24787FC5C3AB}">
  <dimension ref="A1:U62"/>
  <sheetViews>
    <sheetView showGridLines="0" tabSelected="1" zoomScale="90" zoomScaleNormal="90" workbookViewId="0"/>
  </sheetViews>
  <sheetFormatPr defaultRowHeight="14.5" x14ac:dyDescent="0.35"/>
  <cols>
    <col min="1" max="1" width="16" customWidth="1"/>
    <col min="2" max="2" width="16.1796875" bestFit="1" customWidth="1"/>
    <col min="3" max="3" width="17.1796875" bestFit="1" customWidth="1"/>
    <col min="4" max="7" width="16.1796875" bestFit="1" customWidth="1"/>
    <col min="8" max="10" width="14.81640625" bestFit="1" customWidth="1"/>
    <col min="11" max="11" width="16.1796875" bestFit="1" customWidth="1"/>
    <col min="12" max="16" width="14.81640625" bestFit="1" customWidth="1"/>
    <col min="17" max="17" width="17.1796875" bestFit="1" customWidth="1"/>
    <col min="18" max="18" width="16.1796875" bestFit="1" customWidth="1"/>
    <col min="19" max="19" width="16.6328125" customWidth="1"/>
    <col min="20" max="20" width="16" customWidth="1"/>
  </cols>
  <sheetData>
    <row r="1" spans="1:20" ht="18.5" x14ac:dyDescent="0.45">
      <c r="A1" s="6" t="s">
        <v>60</v>
      </c>
    </row>
    <row r="2" spans="1:20" x14ac:dyDescent="0.35">
      <c r="A2" s="1" t="s">
        <v>0</v>
      </c>
    </row>
    <row r="3" spans="1:20" x14ac:dyDescent="0.35">
      <c r="A3" t="s">
        <v>1</v>
      </c>
    </row>
    <row r="8" spans="1:20" ht="18.5" x14ac:dyDescent="0.45">
      <c r="A8" s="2" t="s">
        <v>2</v>
      </c>
    </row>
    <row r="10" spans="1:20" ht="37" customHeight="1" x14ac:dyDescent="0.35">
      <c r="A10" s="3" t="s">
        <v>3</v>
      </c>
      <c r="B10" s="3" t="s">
        <v>4</v>
      </c>
      <c r="C10" s="3" t="s">
        <v>5</v>
      </c>
      <c r="D10" s="3" t="s">
        <v>6</v>
      </c>
      <c r="E10" s="3" t="s">
        <v>7</v>
      </c>
      <c r="F10" s="3" t="s">
        <v>8</v>
      </c>
      <c r="G10" s="3" t="s">
        <v>9</v>
      </c>
      <c r="H10" s="3" t="s">
        <v>10</v>
      </c>
      <c r="I10" s="3" t="s">
        <v>11</v>
      </c>
      <c r="J10" s="3" t="s">
        <v>12</v>
      </c>
      <c r="K10" s="3" t="s">
        <v>13</v>
      </c>
      <c r="L10" s="3" t="s">
        <v>14</v>
      </c>
      <c r="M10" s="3" t="s">
        <v>15</v>
      </c>
      <c r="N10" s="3" t="s">
        <v>16</v>
      </c>
      <c r="O10" s="3" t="s">
        <v>17</v>
      </c>
      <c r="P10" s="3" t="s">
        <v>18</v>
      </c>
      <c r="Q10" s="3" t="s">
        <v>19</v>
      </c>
      <c r="R10" s="3" t="s">
        <v>20</v>
      </c>
      <c r="S10" s="10" t="s">
        <v>63</v>
      </c>
      <c r="T10" s="10" t="s">
        <v>61</v>
      </c>
    </row>
    <row r="11" spans="1:20" x14ac:dyDescent="0.35">
      <c r="A11" t="s">
        <v>21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7">
        <v>134037685</v>
      </c>
      <c r="R11" s="4"/>
      <c r="S11" s="7"/>
      <c r="T11" s="8">
        <f t="shared" ref="T11:T20" si="0">SUM(B11:S11)</f>
        <v>134037685</v>
      </c>
    </row>
    <row r="12" spans="1:20" x14ac:dyDescent="0.35">
      <c r="A12" t="s">
        <v>22</v>
      </c>
      <c r="B12" s="7">
        <v>547331824</v>
      </c>
      <c r="C12" s="7">
        <v>715882449</v>
      </c>
      <c r="D12" s="7">
        <v>51891893</v>
      </c>
      <c r="E12" s="7">
        <v>3638012</v>
      </c>
      <c r="F12" s="7">
        <v>26152945</v>
      </c>
      <c r="G12" s="7">
        <v>37071802</v>
      </c>
      <c r="H12" s="7">
        <v>2421732</v>
      </c>
      <c r="I12" s="7">
        <v>26668248</v>
      </c>
      <c r="J12" s="7">
        <v>24272054</v>
      </c>
      <c r="K12" s="7">
        <v>36630542</v>
      </c>
      <c r="L12" s="7">
        <v>5768347</v>
      </c>
      <c r="M12" s="7">
        <v>71714668</v>
      </c>
      <c r="N12" s="7">
        <v>87287981</v>
      </c>
      <c r="O12" s="7">
        <v>94330946</v>
      </c>
      <c r="P12" s="7">
        <v>136634335</v>
      </c>
      <c r="Q12" s="7">
        <v>14037920</v>
      </c>
      <c r="R12" s="7">
        <v>32145353</v>
      </c>
      <c r="S12" s="8">
        <v>272505789</v>
      </c>
      <c r="T12" s="7">
        <f t="shared" si="0"/>
        <v>2186386840</v>
      </c>
    </row>
    <row r="13" spans="1:20" x14ac:dyDescent="0.35">
      <c r="A13" t="s">
        <v>62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8">
        <v>778994791.66999996</v>
      </c>
      <c r="T13" s="7">
        <f t="shared" si="0"/>
        <v>778994791.66999996</v>
      </c>
    </row>
    <row r="14" spans="1:20" x14ac:dyDescent="0.35">
      <c r="A14" t="s">
        <v>23</v>
      </c>
      <c r="B14" s="7"/>
      <c r="C14" s="7"/>
      <c r="D14" s="7">
        <v>55071631.25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8"/>
      <c r="T14" s="7">
        <f t="shared" si="0"/>
        <v>55071631.25</v>
      </c>
    </row>
    <row r="15" spans="1:20" x14ac:dyDescent="0.35">
      <c r="A15" t="s">
        <v>24</v>
      </c>
      <c r="B15" s="7">
        <v>341542.3</v>
      </c>
      <c r="C15" s="7">
        <v>4826654.6500000004</v>
      </c>
      <c r="D15" s="7">
        <v>5436550.6299999999</v>
      </c>
      <c r="E15" s="7">
        <v>7126760.0600000005</v>
      </c>
      <c r="F15" s="7">
        <v>7126760.0600000005</v>
      </c>
      <c r="G15" s="7"/>
      <c r="H15" s="7">
        <v>2488244.7999999998</v>
      </c>
      <c r="I15" s="7">
        <v>7126760.0600000005</v>
      </c>
      <c r="J15" s="7">
        <v>7126760.0599999996</v>
      </c>
      <c r="K15" s="7">
        <v>7126760.0600000005</v>
      </c>
      <c r="L15" s="7">
        <v>7126760.0600000005</v>
      </c>
      <c r="M15" s="7">
        <v>798035.37</v>
      </c>
      <c r="N15" s="7">
        <v>5168196.95</v>
      </c>
      <c r="O15" s="7"/>
      <c r="P15" s="7">
        <v>456493.07</v>
      </c>
      <c r="Q15" s="7">
        <v>7126760.0600000005</v>
      </c>
      <c r="R15" s="7">
        <v>7126760.0600000005</v>
      </c>
      <c r="S15" s="8">
        <v>138006373.09</v>
      </c>
      <c r="T15" s="7">
        <f t="shared" si="0"/>
        <v>214536171.34000003</v>
      </c>
    </row>
    <row r="16" spans="1:20" x14ac:dyDescent="0.35">
      <c r="A16" t="s">
        <v>25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>
        <v>203060819.78999999</v>
      </c>
      <c r="R16" s="7"/>
      <c r="S16" s="8"/>
      <c r="T16" s="7">
        <f t="shared" si="0"/>
        <v>203060819.78999999</v>
      </c>
    </row>
    <row r="17" spans="1:20" x14ac:dyDescent="0.35">
      <c r="A17" t="s">
        <v>26</v>
      </c>
      <c r="B17" s="7"/>
      <c r="C17" s="7">
        <v>245195041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8"/>
      <c r="T17" s="7">
        <f t="shared" si="0"/>
        <v>245195041</v>
      </c>
    </row>
    <row r="18" spans="1:20" x14ac:dyDescent="0.35">
      <c r="A18" t="s">
        <v>27</v>
      </c>
      <c r="B18" s="7">
        <v>50245245</v>
      </c>
      <c r="C18" s="7">
        <v>612563</v>
      </c>
      <c r="D18" s="7">
        <v>24027335</v>
      </c>
      <c r="E18" s="7">
        <v>39926079</v>
      </c>
      <c r="F18" s="7">
        <v>39176660</v>
      </c>
      <c r="G18" s="7"/>
      <c r="H18" s="7"/>
      <c r="I18" s="7">
        <v>531639878</v>
      </c>
      <c r="J18" s="7">
        <v>7333202</v>
      </c>
      <c r="K18" s="7">
        <v>56994440</v>
      </c>
      <c r="L18" s="7">
        <v>229775</v>
      </c>
      <c r="M18" s="7">
        <v>753971</v>
      </c>
      <c r="N18" s="7">
        <v>10775637</v>
      </c>
      <c r="O18" s="7">
        <v>1226701</v>
      </c>
      <c r="P18" s="7">
        <v>35570</v>
      </c>
      <c r="Q18" s="7">
        <v>49608038</v>
      </c>
      <c r="R18" s="7">
        <v>45624455</v>
      </c>
      <c r="S18" s="8"/>
      <c r="T18" s="7">
        <f t="shared" si="0"/>
        <v>858209549</v>
      </c>
    </row>
    <row r="19" spans="1:20" x14ac:dyDescent="0.35">
      <c r="A19" t="s">
        <v>28</v>
      </c>
      <c r="B19" s="7"/>
      <c r="C19" s="7"/>
      <c r="D19" s="7"/>
      <c r="E19" s="7"/>
      <c r="F19" s="7">
        <v>2612217.34</v>
      </c>
      <c r="G19" s="7"/>
      <c r="H19" s="7"/>
      <c r="I19" s="7"/>
      <c r="J19" s="7">
        <v>33088089.199999999</v>
      </c>
      <c r="K19" s="7">
        <v>15673305.279999999</v>
      </c>
      <c r="L19" s="7"/>
      <c r="M19" s="7"/>
      <c r="N19" s="7">
        <v>19156262.559999999</v>
      </c>
      <c r="O19" s="7">
        <v>16544045.23</v>
      </c>
      <c r="P19" s="7"/>
      <c r="Q19" s="7"/>
      <c r="R19" s="7"/>
      <c r="S19" s="8"/>
      <c r="T19" s="7">
        <f t="shared" si="0"/>
        <v>87073919.609999999</v>
      </c>
    </row>
    <row r="20" spans="1:20" x14ac:dyDescent="0.35">
      <c r="A20" t="s">
        <v>29</v>
      </c>
      <c r="B20" s="7">
        <v>412661493</v>
      </c>
      <c r="C20" s="7">
        <v>16049387</v>
      </c>
      <c r="D20" s="7">
        <v>236598291</v>
      </c>
      <c r="E20" s="7">
        <v>53191352</v>
      </c>
      <c r="F20" s="7">
        <v>124073772</v>
      </c>
      <c r="G20" s="7">
        <v>178307899</v>
      </c>
      <c r="H20" s="7">
        <v>11195814</v>
      </c>
      <c r="I20" s="7">
        <v>81408691</v>
      </c>
      <c r="J20" s="7">
        <v>11242072</v>
      </c>
      <c r="K20" s="7">
        <v>2022383697</v>
      </c>
      <c r="L20" s="7">
        <v>122316732</v>
      </c>
      <c r="M20" s="7">
        <v>1619452</v>
      </c>
      <c r="N20" s="7">
        <v>27601165</v>
      </c>
      <c r="O20" s="7">
        <v>11716</v>
      </c>
      <c r="P20" s="7">
        <v>1196495</v>
      </c>
      <c r="Q20" s="7">
        <v>181561443</v>
      </c>
      <c r="R20" s="7">
        <v>30529970</v>
      </c>
      <c r="S20" s="8">
        <v>193639615</v>
      </c>
      <c r="T20" s="7">
        <f t="shared" si="0"/>
        <v>3705589056</v>
      </c>
    </row>
    <row r="21" spans="1:20" x14ac:dyDescent="0.35">
      <c r="A21" t="s">
        <v>30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>
        <v>95155000</v>
      </c>
      <c r="R21" s="7"/>
      <c r="S21" s="8"/>
      <c r="T21" s="7">
        <f t="shared" ref="T21:T61" si="1">SUM(B21:S21)</f>
        <v>95155000</v>
      </c>
    </row>
    <row r="22" spans="1:20" x14ac:dyDescent="0.35">
      <c r="A22" t="s">
        <v>31</v>
      </c>
      <c r="B22" s="7"/>
      <c r="C22" s="7"/>
      <c r="D22" s="7"/>
      <c r="E22" s="7"/>
      <c r="F22" s="7"/>
      <c r="G22" s="7"/>
      <c r="H22" s="7"/>
      <c r="I22" s="7"/>
      <c r="J22" s="7">
        <v>417494</v>
      </c>
      <c r="K22" s="7"/>
      <c r="L22" s="7"/>
      <c r="M22" s="7"/>
      <c r="N22" s="7"/>
      <c r="O22" s="7">
        <v>506698</v>
      </c>
      <c r="P22" s="7"/>
      <c r="Q22" s="7">
        <v>254078</v>
      </c>
      <c r="R22" s="7">
        <v>91452</v>
      </c>
      <c r="S22" s="8">
        <v>11424544</v>
      </c>
      <c r="T22" s="7">
        <f t="shared" si="1"/>
        <v>12694266</v>
      </c>
    </row>
    <row r="23" spans="1:20" x14ac:dyDescent="0.35">
      <c r="A23" t="s">
        <v>32</v>
      </c>
      <c r="B23" s="7">
        <v>9648912</v>
      </c>
      <c r="C23" s="7">
        <v>7753590</v>
      </c>
      <c r="D23" s="7"/>
      <c r="E23" s="7">
        <v>5169060</v>
      </c>
      <c r="F23" s="7">
        <v>22571562</v>
      </c>
      <c r="G23" s="7"/>
      <c r="H23" s="7"/>
      <c r="I23" s="7">
        <v>78397410</v>
      </c>
      <c r="J23" s="7">
        <v>3962946</v>
      </c>
      <c r="K23" s="7"/>
      <c r="L23" s="7"/>
      <c r="M23" s="7">
        <v>5513664</v>
      </c>
      <c r="N23" s="7">
        <v>3962946</v>
      </c>
      <c r="O23" s="7"/>
      <c r="P23" s="7">
        <v>172302</v>
      </c>
      <c r="Q23" s="7">
        <v>3446040</v>
      </c>
      <c r="R23" s="7">
        <v>31703568</v>
      </c>
      <c r="S23" s="8"/>
      <c r="T23" s="7">
        <f t="shared" si="1"/>
        <v>172302000</v>
      </c>
    </row>
    <row r="24" spans="1:20" x14ac:dyDescent="0.35">
      <c r="A24" t="s">
        <v>64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>
        <v>19685035.420000002</v>
      </c>
      <c r="R24" s="7"/>
      <c r="S24" s="8"/>
      <c r="T24" s="7">
        <f>SUM(B24:S24)</f>
        <v>19685035.420000002</v>
      </c>
    </row>
    <row r="25" spans="1:20" x14ac:dyDescent="0.35">
      <c r="A25" t="s">
        <v>33</v>
      </c>
      <c r="B25" s="7">
        <v>114482.8</v>
      </c>
      <c r="C25" s="7">
        <v>35628.19</v>
      </c>
      <c r="D25" s="7">
        <v>105910.1</v>
      </c>
      <c r="E25" s="7">
        <v>69436.179999999993</v>
      </c>
      <c r="F25" s="7">
        <v>96836.85</v>
      </c>
      <c r="G25" s="7">
        <v>26416.2</v>
      </c>
      <c r="H25" s="7">
        <v>48546.06</v>
      </c>
      <c r="I25" s="7">
        <v>59013.32</v>
      </c>
      <c r="J25" s="7">
        <v>713614.87</v>
      </c>
      <c r="K25" s="7">
        <v>96823.53</v>
      </c>
      <c r="L25" s="7">
        <v>103391.79</v>
      </c>
      <c r="M25" s="7">
        <v>34094.339999999997</v>
      </c>
      <c r="N25" s="7">
        <v>57357.38</v>
      </c>
      <c r="O25" s="7">
        <v>44172.03</v>
      </c>
      <c r="P25" s="7">
        <v>13671.48</v>
      </c>
      <c r="Q25" s="7">
        <v>72652.61</v>
      </c>
      <c r="R25" s="7">
        <v>123711.43</v>
      </c>
      <c r="S25" s="8">
        <v>179904551.61000001</v>
      </c>
      <c r="T25" s="7">
        <f t="shared" si="1"/>
        <v>181720310.77000001</v>
      </c>
    </row>
    <row r="26" spans="1:20" x14ac:dyDescent="0.35">
      <c r="A26" t="s">
        <v>34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>
        <v>86550647.910000011</v>
      </c>
      <c r="R26" s="7"/>
      <c r="S26" s="8"/>
      <c r="T26" s="7">
        <f t="shared" si="1"/>
        <v>86550647.910000011</v>
      </c>
    </row>
    <row r="27" spans="1:20" x14ac:dyDescent="0.35">
      <c r="A27" t="s">
        <v>35</v>
      </c>
      <c r="B27" s="7">
        <v>405250</v>
      </c>
      <c r="C27" s="7">
        <v>4535851</v>
      </c>
      <c r="D27" s="7">
        <v>323376799</v>
      </c>
      <c r="E27" s="7"/>
      <c r="F27" s="7">
        <v>4717974</v>
      </c>
      <c r="G27" s="7">
        <v>1756610</v>
      </c>
      <c r="H27" s="7">
        <v>878305</v>
      </c>
      <c r="I27" s="7"/>
      <c r="J27" s="7">
        <v>454793</v>
      </c>
      <c r="K27" s="7">
        <v>5072081</v>
      </c>
      <c r="L27" s="7">
        <v>4082162</v>
      </c>
      <c r="M27" s="7"/>
      <c r="N27" s="7">
        <v>1756610</v>
      </c>
      <c r="O27" s="7"/>
      <c r="P27" s="7"/>
      <c r="Q27" s="7">
        <v>2647962</v>
      </c>
      <c r="R27" s="7">
        <v>12136528</v>
      </c>
      <c r="S27" s="8">
        <v>758232500</v>
      </c>
      <c r="T27" s="7">
        <f t="shared" si="1"/>
        <v>1120053425</v>
      </c>
    </row>
    <row r="28" spans="1:20" x14ac:dyDescent="0.35">
      <c r="A28" t="s">
        <v>65</v>
      </c>
      <c r="B28" s="7">
        <v>109961054</v>
      </c>
      <c r="C28" s="7">
        <v>69895014</v>
      </c>
      <c r="D28" s="7">
        <v>143800112</v>
      </c>
      <c r="E28" s="7">
        <v>124354313</v>
      </c>
      <c r="F28" s="7">
        <v>545215324</v>
      </c>
      <c r="G28" s="7">
        <v>82177095</v>
      </c>
      <c r="H28" s="7">
        <v>65123926</v>
      </c>
      <c r="I28" s="7">
        <v>183463246</v>
      </c>
      <c r="J28" s="7">
        <v>123632753</v>
      </c>
      <c r="K28" s="7">
        <v>212342267</v>
      </c>
      <c r="L28" s="7">
        <v>91466375</v>
      </c>
      <c r="M28" s="7">
        <v>84514944</v>
      </c>
      <c r="N28" s="7">
        <v>175482437</v>
      </c>
      <c r="O28" s="7">
        <v>62852466</v>
      </c>
      <c r="P28" s="7">
        <v>51762533</v>
      </c>
      <c r="Q28" s="7">
        <v>1134532718</v>
      </c>
      <c r="R28" s="7">
        <v>717372894</v>
      </c>
      <c r="S28" s="8">
        <v>3545714811</v>
      </c>
      <c r="T28" s="7">
        <f t="shared" si="1"/>
        <v>7523664282</v>
      </c>
    </row>
    <row r="29" spans="1:20" x14ac:dyDescent="0.35">
      <c r="A29" t="s">
        <v>36</v>
      </c>
      <c r="B29" s="7">
        <v>8322</v>
      </c>
      <c r="C29" s="7"/>
      <c r="D29" s="7">
        <v>4731278</v>
      </c>
      <c r="E29" s="7">
        <v>132150</v>
      </c>
      <c r="F29" s="7">
        <v>1073443</v>
      </c>
      <c r="G29" s="7"/>
      <c r="H29" s="7"/>
      <c r="I29" s="7"/>
      <c r="J29" s="7"/>
      <c r="K29" s="7">
        <v>195124117</v>
      </c>
      <c r="L29" s="7">
        <v>1377404</v>
      </c>
      <c r="M29" s="7"/>
      <c r="N29" s="7"/>
      <c r="O29" s="7"/>
      <c r="P29" s="7"/>
      <c r="Q29" s="7">
        <v>121491</v>
      </c>
      <c r="R29" s="7">
        <v>1147799</v>
      </c>
      <c r="S29" s="8"/>
      <c r="T29" s="7">
        <f t="shared" si="1"/>
        <v>203716004</v>
      </c>
    </row>
    <row r="30" spans="1:20" x14ac:dyDescent="0.35">
      <c r="A30" t="s">
        <v>37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>
        <v>40130111</v>
      </c>
      <c r="Q30" s="7"/>
      <c r="R30" s="7"/>
      <c r="S30" s="8"/>
      <c r="T30" s="7">
        <f t="shared" si="1"/>
        <v>40130111</v>
      </c>
    </row>
    <row r="31" spans="1:20" x14ac:dyDescent="0.35">
      <c r="A31" t="s">
        <v>38</v>
      </c>
      <c r="B31" s="7">
        <v>9207977</v>
      </c>
      <c r="C31" s="7">
        <v>1946667</v>
      </c>
      <c r="D31" s="7"/>
      <c r="E31" s="7">
        <v>132005</v>
      </c>
      <c r="F31" s="7">
        <v>727219</v>
      </c>
      <c r="G31" s="7"/>
      <c r="H31" s="7">
        <v>3164876</v>
      </c>
      <c r="I31" s="7">
        <v>15244116</v>
      </c>
      <c r="J31" s="7">
        <v>33799</v>
      </c>
      <c r="K31" s="7">
        <v>280707</v>
      </c>
      <c r="L31" s="7">
        <v>4266907</v>
      </c>
      <c r="M31" s="7"/>
      <c r="N31" s="7">
        <v>19782152</v>
      </c>
      <c r="O31" s="7">
        <v>85141</v>
      </c>
      <c r="P31" s="7">
        <v>351469</v>
      </c>
      <c r="Q31" s="7">
        <v>205040</v>
      </c>
      <c r="R31" s="7">
        <v>29468468</v>
      </c>
      <c r="S31" s="8"/>
      <c r="T31" s="7">
        <f t="shared" si="1"/>
        <v>84896543</v>
      </c>
    </row>
    <row r="32" spans="1:20" x14ac:dyDescent="0.35">
      <c r="A32" t="s">
        <v>39</v>
      </c>
      <c r="B32" s="7">
        <v>639299279</v>
      </c>
      <c r="C32" s="7">
        <v>126123457</v>
      </c>
      <c r="D32" s="7">
        <v>514378359</v>
      </c>
      <c r="E32" s="7">
        <v>58245805</v>
      </c>
      <c r="F32" s="7">
        <v>198491790</v>
      </c>
      <c r="G32" s="7">
        <v>58771446</v>
      </c>
      <c r="H32" s="7">
        <v>238110459</v>
      </c>
      <c r="I32" s="7">
        <v>158188411</v>
      </c>
      <c r="J32" s="7">
        <v>165282866</v>
      </c>
      <c r="K32" s="7">
        <v>80963408</v>
      </c>
      <c r="L32" s="7">
        <v>153272831</v>
      </c>
      <c r="M32" s="7">
        <v>63104403</v>
      </c>
      <c r="N32" s="7">
        <v>360247818</v>
      </c>
      <c r="O32" s="7">
        <v>37249752</v>
      </c>
      <c r="P32" s="7">
        <v>150754227</v>
      </c>
      <c r="Q32" s="7">
        <v>955706681</v>
      </c>
      <c r="R32" s="7">
        <v>280441896</v>
      </c>
      <c r="S32" s="8">
        <v>1076693921</v>
      </c>
      <c r="T32" s="7">
        <f t="shared" si="1"/>
        <v>5315326809</v>
      </c>
    </row>
    <row r="33" spans="1:21" x14ac:dyDescent="0.35">
      <c r="A33" t="s">
        <v>40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>
        <v>7341051634</v>
      </c>
      <c r="R33" s="7"/>
      <c r="S33" s="8"/>
      <c r="T33" s="7">
        <f t="shared" si="1"/>
        <v>7341051634</v>
      </c>
    </row>
    <row r="34" spans="1:21" x14ac:dyDescent="0.35">
      <c r="A34" t="s">
        <v>41</v>
      </c>
      <c r="B34" s="7">
        <v>38789284</v>
      </c>
      <c r="C34" s="7">
        <v>1499087</v>
      </c>
      <c r="D34" s="7">
        <v>6123</v>
      </c>
      <c r="E34" s="7"/>
      <c r="F34" s="7">
        <v>301629</v>
      </c>
      <c r="G34" s="7">
        <v>2557165</v>
      </c>
      <c r="H34" s="7">
        <v>3302179</v>
      </c>
      <c r="I34" s="7">
        <v>-3865</v>
      </c>
      <c r="J34" s="7">
        <v>856042</v>
      </c>
      <c r="K34" s="7">
        <v>2925475</v>
      </c>
      <c r="L34" s="7">
        <v>43362574</v>
      </c>
      <c r="M34" s="7">
        <v>119272720</v>
      </c>
      <c r="N34" s="7">
        <v>143636064</v>
      </c>
      <c r="O34" s="7">
        <v>18949873</v>
      </c>
      <c r="P34" s="7">
        <v>26701093</v>
      </c>
      <c r="Q34" s="7">
        <v>1133495</v>
      </c>
      <c r="R34" s="7">
        <v>13491251</v>
      </c>
      <c r="S34" s="8">
        <v>391283672</v>
      </c>
      <c r="T34" s="7">
        <f t="shared" si="1"/>
        <v>808063861</v>
      </c>
      <c r="U34" t="s">
        <v>42</v>
      </c>
    </row>
    <row r="35" spans="1:21" x14ac:dyDescent="0.35">
      <c r="A35" t="s">
        <v>43</v>
      </c>
      <c r="B35" s="7">
        <v>3250863</v>
      </c>
      <c r="C35" s="7">
        <v>23772</v>
      </c>
      <c r="D35" s="7">
        <v>22816443</v>
      </c>
      <c r="E35" s="7">
        <v>166694235</v>
      </c>
      <c r="F35" s="7">
        <v>37332660</v>
      </c>
      <c r="G35" s="7">
        <v>10283587</v>
      </c>
      <c r="H35" s="7">
        <v>28250</v>
      </c>
      <c r="I35" s="7">
        <v>9370996</v>
      </c>
      <c r="J35" s="7">
        <v>1481603</v>
      </c>
      <c r="K35" s="7">
        <v>2152631</v>
      </c>
      <c r="L35" s="7">
        <v>67410820</v>
      </c>
      <c r="M35" s="7">
        <v>687246</v>
      </c>
      <c r="N35" s="7">
        <v>7824609</v>
      </c>
      <c r="O35" s="7">
        <v>11882534</v>
      </c>
      <c r="P35" s="7">
        <v>5121233</v>
      </c>
      <c r="Q35" s="7">
        <v>29308954</v>
      </c>
      <c r="R35" s="7">
        <v>6802819</v>
      </c>
      <c r="S35" s="8">
        <v>466210755</v>
      </c>
      <c r="T35" s="7">
        <f t="shared" si="1"/>
        <v>848684010</v>
      </c>
    </row>
    <row r="36" spans="1:21" x14ac:dyDescent="0.35">
      <c r="A36" t="s">
        <v>44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>
        <v>122381813</v>
      </c>
      <c r="O36" s="7"/>
      <c r="P36" s="7"/>
      <c r="Q36" s="7"/>
      <c r="R36" s="7"/>
      <c r="S36" s="8"/>
      <c r="T36" s="7">
        <f t="shared" si="1"/>
        <v>122381813</v>
      </c>
    </row>
    <row r="37" spans="1:21" x14ac:dyDescent="0.35">
      <c r="A37" t="s">
        <v>45</v>
      </c>
      <c r="B37" s="7"/>
      <c r="C37" s="7"/>
      <c r="D37" s="7">
        <v>609046299</v>
      </c>
      <c r="E37" s="7"/>
      <c r="F37" s="7">
        <v>470385789</v>
      </c>
      <c r="G37" s="7"/>
      <c r="H37" s="7"/>
      <c r="I37" s="7"/>
      <c r="J37" s="7"/>
      <c r="K37" s="7">
        <v>27218167</v>
      </c>
      <c r="L37" s="7"/>
      <c r="M37" s="7"/>
      <c r="N37" s="7">
        <v>88532340</v>
      </c>
      <c r="O37" s="7"/>
      <c r="P37" s="7"/>
      <c r="Q37" s="7">
        <v>26304061</v>
      </c>
      <c r="R37" s="7">
        <v>52914156</v>
      </c>
      <c r="S37" s="8">
        <v>253612156</v>
      </c>
      <c r="T37" s="7">
        <f t="shared" si="1"/>
        <v>1528012968</v>
      </c>
    </row>
    <row r="38" spans="1:21" x14ac:dyDescent="0.35">
      <c r="A38" t="s">
        <v>46</v>
      </c>
      <c r="B38" s="7">
        <v>25655331</v>
      </c>
      <c r="C38" s="7"/>
      <c r="D38" s="7">
        <v>-213</v>
      </c>
      <c r="E38" s="7"/>
      <c r="F38" s="7"/>
      <c r="G38" s="7">
        <v>543125</v>
      </c>
      <c r="H38" s="7">
        <v>-1088</v>
      </c>
      <c r="I38" s="7">
        <v>1323402</v>
      </c>
      <c r="J38" s="7">
        <v>517500</v>
      </c>
      <c r="K38" s="7">
        <v>16372461</v>
      </c>
      <c r="L38" s="7">
        <v>124515049</v>
      </c>
      <c r="M38" s="7"/>
      <c r="N38" s="7">
        <v>6310435</v>
      </c>
      <c r="O38" s="7"/>
      <c r="P38" s="7"/>
      <c r="Q38" s="7">
        <v>10447796</v>
      </c>
      <c r="R38" s="7">
        <v>2579836</v>
      </c>
      <c r="S38" s="8"/>
      <c r="T38" s="7">
        <f t="shared" si="1"/>
        <v>188263634</v>
      </c>
    </row>
    <row r="39" spans="1:21" x14ac:dyDescent="0.35">
      <c r="A39" t="s">
        <v>47</v>
      </c>
      <c r="B39" s="7">
        <v>1018950342</v>
      </c>
      <c r="C39" s="7"/>
      <c r="D39" s="7">
        <v>291065986</v>
      </c>
      <c r="E39" s="7">
        <v>194417273</v>
      </c>
      <c r="F39" s="7">
        <v>418348720</v>
      </c>
      <c r="G39" s="7">
        <v>109702505</v>
      </c>
      <c r="H39" s="7"/>
      <c r="I39" s="7">
        <v>185544292</v>
      </c>
      <c r="J39" s="7"/>
      <c r="K39" s="7">
        <v>302059787</v>
      </c>
      <c r="L39" s="7">
        <v>392629313</v>
      </c>
      <c r="M39" s="7"/>
      <c r="N39" s="7"/>
      <c r="O39" s="7"/>
      <c r="P39" s="7"/>
      <c r="Q39" s="7">
        <v>485971644</v>
      </c>
      <c r="R39" s="7">
        <v>342455088</v>
      </c>
      <c r="S39" s="8">
        <v>1153499134</v>
      </c>
      <c r="T39" s="7">
        <f t="shared" si="1"/>
        <v>4894644084</v>
      </c>
    </row>
    <row r="40" spans="1:21" x14ac:dyDescent="0.35">
      <c r="A40" t="s">
        <v>48</v>
      </c>
      <c r="B40" s="7">
        <v>556390910</v>
      </c>
      <c r="C40" s="7">
        <v>788722077</v>
      </c>
      <c r="D40" s="7">
        <v>1771844625</v>
      </c>
      <c r="E40" s="7">
        <v>1245833429</v>
      </c>
      <c r="F40" s="7">
        <v>41389792</v>
      </c>
      <c r="G40" s="7">
        <v>777535801</v>
      </c>
      <c r="H40" s="7"/>
      <c r="I40" s="7"/>
      <c r="J40" s="7"/>
      <c r="K40" s="7">
        <v>144081216</v>
      </c>
      <c r="L40" s="7"/>
      <c r="M40" s="7"/>
      <c r="N40" s="7">
        <v>162760735</v>
      </c>
      <c r="O40" s="7"/>
      <c r="P40" s="7"/>
      <c r="Q40" s="7">
        <v>726123101</v>
      </c>
      <c r="R40" s="7">
        <v>1413366782</v>
      </c>
      <c r="S40" s="8">
        <v>886666727</v>
      </c>
      <c r="T40" s="7">
        <f t="shared" si="1"/>
        <v>8514715195</v>
      </c>
    </row>
    <row r="41" spans="1:21" x14ac:dyDescent="0.35">
      <c r="A41" t="s">
        <v>49</v>
      </c>
      <c r="B41" s="7">
        <v>8172</v>
      </c>
      <c r="C41" s="7">
        <v>34379</v>
      </c>
      <c r="D41" s="7">
        <v>239598</v>
      </c>
      <c r="E41" s="7"/>
      <c r="F41" s="7">
        <v>290777</v>
      </c>
      <c r="G41" s="7"/>
      <c r="H41" s="7"/>
      <c r="I41" s="7">
        <v>9291</v>
      </c>
      <c r="J41" s="7">
        <v>9612</v>
      </c>
      <c r="K41" s="7">
        <v>8172</v>
      </c>
      <c r="L41" s="7">
        <v>61497</v>
      </c>
      <c r="M41" s="7">
        <v>5623</v>
      </c>
      <c r="N41" s="7">
        <v>28115</v>
      </c>
      <c r="O41" s="7">
        <v>15738</v>
      </c>
      <c r="P41" s="7">
        <v>5623</v>
      </c>
      <c r="Q41" s="7">
        <v>11623696</v>
      </c>
      <c r="R41" s="7">
        <v>17274</v>
      </c>
      <c r="S41" s="8"/>
      <c r="T41" s="7">
        <f t="shared" si="1"/>
        <v>12357567</v>
      </c>
    </row>
    <row r="42" spans="1:21" x14ac:dyDescent="0.35">
      <c r="A42" t="s">
        <v>50</v>
      </c>
      <c r="B42" s="7">
        <v>27128430.210000001</v>
      </c>
      <c r="C42" s="7">
        <v>19044635.420000002</v>
      </c>
      <c r="D42" s="7">
        <v>6563648.96</v>
      </c>
      <c r="E42" s="7">
        <v>704378.12</v>
      </c>
      <c r="F42" s="7">
        <v>13771968.75</v>
      </c>
      <c r="G42" s="7">
        <v>105240.62</v>
      </c>
      <c r="H42" s="7">
        <v>28681240.620000001</v>
      </c>
      <c r="I42" s="7">
        <v>2489638.54</v>
      </c>
      <c r="J42" s="7">
        <v>134541619.78999999</v>
      </c>
      <c r="K42" s="7">
        <v>326583.33</v>
      </c>
      <c r="L42" s="7">
        <v>4868270.83</v>
      </c>
      <c r="M42" s="7">
        <v>14644472.92</v>
      </c>
      <c r="N42" s="7">
        <v>56582722.920000002</v>
      </c>
      <c r="O42" s="7">
        <v>422741.67</v>
      </c>
      <c r="P42" s="7">
        <v>422740.62</v>
      </c>
      <c r="Q42" s="7">
        <v>1268292.71</v>
      </c>
      <c r="R42" s="7">
        <v>13383895.83</v>
      </c>
      <c r="S42" s="8"/>
      <c r="T42" s="7">
        <f t="shared" si="1"/>
        <v>324950521.86000001</v>
      </c>
    </row>
    <row r="43" spans="1:21" x14ac:dyDescent="0.35">
      <c r="A43" t="s">
        <v>51</v>
      </c>
      <c r="B43" s="7"/>
      <c r="C43" s="7"/>
      <c r="D43" s="7">
        <v>177041000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8"/>
      <c r="T43" s="7">
        <f t="shared" si="1"/>
        <v>177041000</v>
      </c>
    </row>
    <row r="44" spans="1:21" x14ac:dyDescent="0.35">
      <c r="A44" t="s">
        <v>52</v>
      </c>
      <c r="B44" s="7"/>
      <c r="C44" s="7">
        <v>1300006</v>
      </c>
      <c r="D44" s="7">
        <v>2428499</v>
      </c>
      <c r="E44" s="7">
        <v>2994916</v>
      </c>
      <c r="F44" s="7">
        <v>1363486</v>
      </c>
      <c r="G44" s="7"/>
      <c r="H44" s="7"/>
      <c r="I44" s="7">
        <v>4740667</v>
      </c>
      <c r="J44" s="7">
        <v>352354</v>
      </c>
      <c r="K44" s="7"/>
      <c r="L44" s="7">
        <v>2613181</v>
      </c>
      <c r="M44" s="7">
        <v>3137248</v>
      </c>
      <c r="N44" s="7">
        <v>4199030</v>
      </c>
      <c r="O44" s="7">
        <v>118061</v>
      </c>
      <c r="P44" s="7"/>
      <c r="Q44" s="7">
        <v>33420450</v>
      </c>
      <c r="R44" s="7">
        <v>719789</v>
      </c>
      <c r="S44" s="8"/>
      <c r="T44" s="7">
        <f t="shared" si="1"/>
        <v>57387687</v>
      </c>
    </row>
    <row r="45" spans="1:21" x14ac:dyDescent="0.35">
      <c r="A45" t="s">
        <v>53</v>
      </c>
      <c r="B45" s="7">
        <v>14043162</v>
      </c>
      <c r="C45" s="7">
        <v>10574328</v>
      </c>
      <c r="D45" s="7">
        <v>35595872</v>
      </c>
      <c r="E45" s="7">
        <v>1380606</v>
      </c>
      <c r="F45" s="7">
        <v>49764834</v>
      </c>
      <c r="G45" s="7">
        <v>450062</v>
      </c>
      <c r="H45" s="7"/>
      <c r="I45" s="7">
        <v>15979179</v>
      </c>
      <c r="J45" s="7">
        <v>19527</v>
      </c>
      <c r="K45" s="7">
        <v>14542207</v>
      </c>
      <c r="L45" s="7">
        <v>1711498</v>
      </c>
      <c r="M45" s="7">
        <v>3226150</v>
      </c>
      <c r="N45" s="7">
        <v>433625</v>
      </c>
      <c r="O45" s="7">
        <v>18893577</v>
      </c>
      <c r="P45" s="7">
        <v>21524310</v>
      </c>
      <c r="Q45" s="7">
        <v>248293528</v>
      </c>
      <c r="R45" s="7">
        <v>35986584</v>
      </c>
      <c r="S45" s="8">
        <v>21594</v>
      </c>
      <c r="T45" s="7">
        <f t="shared" si="1"/>
        <v>472440643</v>
      </c>
    </row>
    <row r="46" spans="1:21" x14ac:dyDescent="0.35">
      <c r="A46" t="s">
        <v>54</v>
      </c>
      <c r="B46" s="7">
        <v>110556312</v>
      </c>
      <c r="C46" s="7">
        <v>54161345</v>
      </c>
      <c r="D46" s="7">
        <v>360877767</v>
      </c>
      <c r="E46" s="7">
        <v>50141014</v>
      </c>
      <c r="F46" s="7">
        <v>4377030</v>
      </c>
      <c r="G46" s="7">
        <v>45030877</v>
      </c>
      <c r="H46" s="7">
        <v>56907191</v>
      </c>
      <c r="I46" s="7">
        <v>14225935</v>
      </c>
      <c r="J46" s="7">
        <v>139479060</v>
      </c>
      <c r="K46" s="7">
        <v>35877737</v>
      </c>
      <c r="L46" s="7">
        <v>141480682</v>
      </c>
      <c r="M46" s="7">
        <v>6310983</v>
      </c>
      <c r="N46" s="7">
        <v>44547925</v>
      </c>
      <c r="O46" s="7">
        <v>5627875</v>
      </c>
      <c r="P46" s="7">
        <v>15273484</v>
      </c>
      <c r="Q46" s="7">
        <v>284738198</v>
      </c>
      <c r="R46" s="7">
        <v>69855795</v>
      </c>
      <c r="S46" s="8">
        <v>42300131</v>
      </c>
      <c r="T46" s="7">
        <f t="shared" si="1"/>
        <v>1481769341</v>
      </c>
    </row>
    <row r="47" spans="1:21" x14ac:dyDescent="0.35">
      <c r="A47" t="s">
        <v>55</v>
      </c>
      <c r="B47" s="7">
        <v>351227805</v>
      </c>
      <c r="C47" s="7"/>
      <c r="D47" s="7">
        <v>168005482</v>
      </c>
      <c r="E47" s="7">
        <v>477905260</v>
      </c>
      <c r="F47" s="7">
        <v>12837936</v>
      </c>
      <c r="G47" s="7">
        <v>53111755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8">
        <v>210145425</v>
      </c>
      <c r="T47" s="7">
        <f t="shared" si="1"/>
        <v>1273233663</v>
      </c>
    </row>
    <row r="48" spans="1:21" x14ac:dyDescent="0.35">
      <c r="A48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8">
        <v>21569087</v>
      </c>
      <c r="T48" s="7">
        <f t="shared" si="1"/>
        <v>21569087</v>
      </c>
    </row>
    <row r="49" spans="1:20" x14ac:dyDescent="0.35">
      <c r="A49" t="s">
        <v>67</v>
      </c>
      <c r="B49" s="7"/>
      <c r="C49" s="7">
        <v>20671</v>
      </c>
      <c r="D49" s="7">
        <v>252207</v>
      </c>
      <c r="E49" s="7"/>
      <c r="F49" s="7"/>
      <c r="G49" s="7">
        <v>252207</v>
      </c>
      <c r="H49" s="7">
        <v>252207</v>
      </c>
      <c r="I49" s="7">
        <v>15503</v>
      </c>
      <c r="J49" s="7">
        <v>252207</v>
      </c>
      <c r="K49" s="7"/>
      <c r="L49" s="7"/>
      <c r="M49" s="7"/>
      <c r="N49" s="7"/>
      <c r="O49" s="7"/>
      <c r="P49" s="7"/>
      <c r="Q49" s="7"/>
      <c r="R49" s="7">
        <v>267710</v>
      </c>
      <c r="S49" s="8">
        <v>649287</v>
      </c>
      <c r="T49" s="7">
        <f t="shared" si="1"/>
        <v>1961999</v>
      </c>
    </row>
    <row r="50" spans="1:20" x14ac:dyDescent="0.35">
      <c r="A50" t="s">
        <v>56</v>
      </c>
      <c r="B50" s="7">
        <v>194724</v>
      </c>
      <c r="C50" s="7">
        <v>36350</v>
      </c>
      <c r="D50" s="7">
        <v>45063</v>
      </c>
      <c r="E50" s="7">
        <v>67064</v>
      </c>
      <c r="F50" s="7">
        <v>288625</v>
      </c>
      <c r="G50" s="7">
        <v>189478</v>
      </c>
      <c r="H50" s="7">
        <v>83393</v>
      </c>
      <c r="I50" s="7">
        <v>183991</v>
      </c>
      <c r="J50" s="7">
        <v>64080</v>
      </c>
      <c r="K50" s="7">
        <v>208298</v>
      </c>
      <c r="L50" s="7">
        <v>107315</v>
      </c>
      <c r="M50" s="7">
        <v>50263</v>
      </c>
      <c r="N50" s="7">
        <v>385955</v>
      </c>
      <c r="O50" s="7">
        <v>40242</v>
      </c>
      <c r="P50" s="7">
        <v>86648</v>
      </c>
      <c r="Q50" s="7">
        <v>138740</v>
      </c>
      <c r="R50" s="7">
        <v>217149</v>
      </c>
      <c r="S50" s="8">
        <v>78092325</v>
      </c>
      <c r="T50" s="7">
        <f t="shared" si="1"/>
        <v>80479703</v>
      </c>
    </row>
    <row r="51" spans="1:20" x14ac:dyDescent="0.35">
      <c r="A51" t="s">
        <v>68</v>
      </c>
      <c r="B51" s="7">
        <v>1449026</v>
      </c>
      <c r="C51" s="7">
        <v>1018490</v>
      </c>
      <c r="D51" s="7">
        <v>1018490</v>
      </c>
      <c r="E51" s="7">
        <v>1018490</v>
      </c>
      <c r="F51" s="7">
        <v>341194</v>
      </c>
      <c r="G51" s="7"/>
      <c r="H51" s="7"/>
      <c r="I51" s="7">
        <v>1018490</v>
      </c>
      <c r="J51" s="7">
        <v>3549436</v>
      </c>
      <c r="K51" s="7">
        <v>14467645</v>
      </c>
      <c r="L51" s="7">
        <v>3880894</v>
      </c>
      <c r="M51" s="7"/>
      <c r="N51" s="7">
        <v>3216105</v>
      </c>
      <c r="O51" s="7"/>
      <c r="P51" s="7"/>
      <c r="Q51" s="7">
        <v>4109606</v>
      </c>
      <c r="R51" s="7">
        <v>17558761</v>
      </c>
      <c r="S51" s="8">
        <v>6339212</v>
      </c>
      <c r="T51" s="7">
        <f t="shared" si="1"/>
        <v>58985839</v>
      </c>
    </row>
    <row r="52" spans="1:20" x14ac:dyDescent="0.35">
      <c r="A52" t="s">
        <v>69</v>
      </c>
      <c r="B52" s="7">
        <v>71754</v>
      </c>
      <c r="C52" s="7"/>
      <c r="D52" s="7">
        <v>905895</v>
      </c>
      <c r="E52" s="7">
        <v>1002085</v>
      </c>
      <c r="F52" s="7">
        <v>946599</v>
      </c>
      <c r="G52" s="7">
        <v>8969</v>
      </c>
      <c r="H52" s="7">
        <v>8969</v>
      </c>
      <c r="I52" s="7">
        <v>583001</v>
      </c>
      <c r="J52" s="7">
        <v>440570</v>
      </c>
      <c r="K52" s="7">
        <v>8969</v>
      </c>
      <c r="L52" s="7">
        <v>645786</v>
      </c>
      <c r="M52" s="7">
        <v>71754</v>
      </c>
      <c r="N52" s="7"/>
      <c r="O52" s="7"/>
      <c r="P52" s="7">
        <v>8969</v>
      </c>
      <c r="Q52" s="7">
        <v>5641059</v>
      </c>
      <c r="R52" s="7">
        <v>1023572</v>
      </c>
      <c r="S52" s="8">
        <v>1241513</v>
      </c>
      <c r="T52" s="7">
        <f t="shared" si="1"/>
        <v>12609464</v>
      </c>
    </row>
    <row r="53" spans="1:20" x14ac:dyDescent="0.35">
      <c r="A53" t="s">
        <v>70</v>
      </c>
      <c r="B53" s="7">
        <v>429461</v>
      </c>
      <c r="C53" s="7">
        <v>124380</v>
      </c>
      <c r="D53" s="7">
        <v>110113</v>
      </c>
      <c r="E53" s="7">
        <v>223978</v>
      </c>
      <c r="F53" s="7">
        <v>952179</v>
      </c>
      <c r="G53" s="7"/>
      <c r="H53" s="7">
        <v>31973</v>
      </c>
      <c r="I53" s="7">
        <v>126412</v>
      </c>
      <c r="J53" s="7">
        <v>12949</v>
      </c>
      <c r="K53" s="7">
        <v>437387</v>
      </c>
      <c r="L53" s="7"/>
      <c r="M53" s="7">
        <v>11274</v>
      </c>
      <c r="N53" s="7">
        <v>300209</v>
      </c>
      <c r="O53" s="7"/>
      <c r="P53" s="7"/>
      <c r="Q53" s="7">
        <v>154388</v>
      </c>
      <c r="R53" s="7">
        <v>469966</v>
      </c>
      <c r="S53" s="8">
        <v>384100</v>
      </c>
      <c r="T53" s="7">
        <f t="shared" si="1"/>
        <v>3768769</v>
      </c>
    </row>
    <row r="54" spans="1:20" x14ac:dyDescent="0.35">
      <c r="A54" t="s">
        <v>71</v>
      </c>
      <c r="B54" s="7">
        <v>20290170.280000001</v>
      </c>
      <c r="C54" s="7">
        <v>4868083.0760000004</v>
      </c>
      <c r="D54" s="7">
        <v>19472332.329999998</v>
      </c>
      <c r="E54" s="7">
        <v>2765071.1919999998</v>
      </c>
      <c r="F54" s="7">
        <v>478168610.60000002</v>
      </c>
      <c r="G54" s="7"/>
      <c r="H54" s="7"/>
      <c r="I54" s="7">
        <v>24340415.399999999</v>
      </c>
      <c r="J54" s="7"/>
      <c r="K54" s="7">
        <v>2375624.5430000001</v>
      </c>
      <c r="L54" s="7">
        <v>10008778.810000001</v>
      </c>
      <c r="M54" s="7"/>
      <c r="N54" s="7">
        <v>14604249.24</v>
      </c>
      <c r="O54" s="7"/>
      <c r="P54" s="7"/>
      <c r="Q54" s="7">
        <v>42410739.799999997</v>
      </c>
      <c r="R54" s="7">
        <v>3466075.1570000001</v>
      </c>
      <c r="S54" s="8"/>
      <c r="T54" s="7">
        <f t="shared" si="1"/>
        <v>622770150.42799985</v>
      </c>
    </row>
    <row r="55" spans="1:20" x14ac:dyDescent="0.35">
      <c r="A55" t="s">
        <v>72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8">
        <v>27195265</v>
      </c>
      <c r="T55" s="7">
        <f t="shared" si="1"/>
        <v>27195265</v>
      </c>
    </row>
    <row r="56" spans="1:20" x14ac:dyDescent="0.35">
      <c r="A56" t="s">
        <v>73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8">
        <v>91055421.75</v>
      </c>
      <c r="T56" s="7">
        <f t="shared" si="1"/>
        <v>91055421.75</v>
      </c>
    </row>
    <row r="57" spans="1:20" x14ac:dyDescent="0.35">
      <c r="A57" t="s">
        <v>57</v>
      </c>
      <c r="B57" s="7"/>
      <c r="C57" s="7">
        <v>8073069305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>
        <v>1085013426</v>
      </c>
      <c r="S57" s="8"/>
      <c r="T57" s="7">
        <f t="shared" si="1"/>
        <v>9158082731</v>
      </c>
    </row>
    <row r="58" spans="1:20" x14ac:dyDescent="0.35">
      <c r="A58" t="s">
        <v>58</v>
      </c>
      <c r="B58" s="7"/>
      <c r="C58" s="7">
        <v>10492464</v>
      </c>
      <c r="D58" s="7">
        <v>3607250655</v>
      </c>
      <c r="E58" s="7"/>
      <c r="F58" s="7">
        <v>10799872</v>
      </c>
      <c r="G58" s="7"/>
      <c r="H58" s="7"/>
      <c r="I58" s="7"/>
      <c r="J58" s="7">
        <v>2354145</v>
      </c>
      <c r="K58" s="7"/>
      <c r="L58" s="7"/>
      <c r="M58" s="7"/>
      <c r="N58" s="7"/>
      <c r="O58" s="7"/>
      <c r="P58" s="7"/>
      <c r="Q58" s="7"/>
      <c r="R58" s="7">
        <v>132455648</v>
      </c>
      <c r="S58" s="8"/>
      <c r="T58" s="7">
        <f t="shared" si="1"/>
        <v>3763352784</v>
      </c>
    </row>
    <row r="59" spans="1:20" x14ac:dyDescent="0.35">
      <c r="A59" t="s">
        <v>74</v>
      </c>
      <c r="B59" s="7">
        <v>805456.16</v>
      </c>
      <c r="C59" s="7">
        <v>181776.91</v>
      </c>
      <c r="D59" s="7">
        <v>492855.72</v>
      </c>
      <c r="E59" s="7">
        <v>2392967.81</v>
      </c>
      <c r="F59" s="7">
        <v>2608722.5299999998</v>
      </c>
      <c r="G59" s="7">
        <v>525780.24</v>
      </c>
      <c r="H59" s="7">
        <v>428426.19</v>
      </c>
      <c r="I59" s="7">
        <v>12385829.08</v>
      </c>
      <c r="J59" s="7">
        <v>53599283.020000003</v>
      </c>
      <c r="K59" s="7">
        <v>2426984.46</v>
      </c>
      <c r="L59" s="7">
        <v>994917.87</v>
      </c>
      <c r="M59" s="7">
        <v>2038423.97</v>
      </c>
      <c r="N59" s="7">
        <v>625226.42000000004</v>
      </c>
      <c r="O59" s="7">
        <v>63803.55</v>
      </c>
      <c r="P59" s="7">
        <v>63803.55</v>
      </c>
      <c r="Q59" s="7">
        <v>4267986.68</v>
      </c>
      <c r="R59" s="7">
        <v>4842433.96</v>
      </c>
      <c r="S59" s="8">
        <v>348083273.02999997</v>
      </c>
      <c r="T59" s="7">
        <f t="shared" si="1"/>
        <v>436827951.14999998</v>
      </c>
    </row>
    <row r="60" spans="1:20" x14ac:dyDescent="0.35">
      <c r="A60" t="s">
        <v>75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8">
        <v>124774694.78</v>
      </c>
      <c r="T60" s="7">
        <f t="shared" si="1"/>
        <v>124774694.78</v>
      </c>
    </row>
    <row r="61" spans="1:20" x14ac:dyDescent="0.35">
      <c r="A61" s="5" t="s">
        <v>59</v>
      </c>
      <c r="B61" s="9">
        <v>201589364.03999999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>
        <f t="shared" si="1"/>
        <v>201589364.03999999</v>
      </c>
    </row>
    <row r="62" spans="1:20" x14ac:dyDescent="0.35">
      <c r="S6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2024-08-30T13:46:32Z</dcterms:created>
  <dcterms:modified xsi:type="dcterms:W3CDTF">2026-07-21T21:24:49Z</dcterms:modified>
</cp:coreProperties>
</file>