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9E62595D-652B-42B9-9C04-C6D8CCA16198}" xr6:coauthVersionLast="47" xr6:coauthVersionMax="47" xr10:uidLastSave="{00000000-0000-0000-0000-000000000000}"/>
  <bookViews>
    <workbookView xWindow="-110" yWindow="-110" windowWidth="19420" windowHeight="11500" xr2:uid="{40C24C9E-E8AC-44CA-9C6A-4F4824ECF98D}"/>
  </bookViews>
  <sheets>
    <sheet name="Figure 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C39" i="1"/>
  <c r="D39" i="1"/>
  <c r="E39" i="1"/>
  <c r="F39" i="1"/>
  <c r="G39" i="1"/>
  <c r="H39" i="1"/>
  <c r="I39" i="1"/>
  <c r="J39" i="1"/>
  <c r="K39" i="1"/>
  <c r="L39" i="1"/>
  <c r="M39" i="1"/>
  <c r="N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C38" i="1"/>
  <c r="D38" i="1"/>
  <c r="E38" i="1"/>
  <c r="F38" i="1"/>
  <c r="G38" i="1"/>
  <c r="H38" i="1"/>
  <c r="I38" i="1"/>
  <c r="J38" i="1"/>
  <c r="K38" i="1"/>
  <c r="L38" i="1"/>
  <c r="M38" i="1"/>
  <c r="N38" i="1"/>
  <c r="B38" i="1"/>
  <c r="C30" i="1"/>
  <c r="D30" i="1"/>
  <c r="E30" i="1"/>
  <c r="F30" i="1"/>
  <c r="G30" i="1"/>
  <c r="H30" i="1"/>
  <c r="I30" i="1"/>
  <c r="J30" i="1"/>
  <c r="K30" i="1"/>
  <c r="L30" i="1"/>
  <c r="M30" i="1"/>
  <c r="N30" i="1"/>
  <c r="B30" i="1"/>
  <c r="C16" i="1"/>
  <c r="D16" i="1"/>
  <c r="E16" i="1"/>
  <c r="F16" i="1"/>
  <c r="G16" i="1"/>
  <c r="H16" i="1"/>
  <c r="I16" i="1"/>
  <c r="J16" i="1"/>
  <c r="K16" i="1"/>
  <c r="L16" i="1"/>
  <c r="M16" i="1"/>
  <c r="N16" i="1"/>
  <c r="B16" i="1"/>
</calcChain>
</file>

<file path=xl/sharedStrings.xml><?xml version="1.0" encoding="utf-8"?>
<sst xmlns="http://schemas.openxmlformats.org/spreadsheetml/2006/main" count="30" uniqueCount="14">
  <si>
    <t>Source: Organisation for Economic Co-operation and Development (OECD)</t>
  </si>
  <si>
    <t>Multilateral channel</t>
  </si>
  <si>
    <t>Total</t>
  </si>
  <si>
    <t>European Union</t>
  </si>
  <si>
    <t>Unit: USD (Constant prices US$ billion, 2022)</t>
  </si>
  <si>
    <t>Other multiateral institutions</t>
  </si>
  <si>
    <t>Global Vertical Funds</t>
  </si>
  <si>
    <t>Other MDBs</t>
  </si>
  <si>
    <t>World Bank Group</t>
  </si>
  <si>
    <t>UN development system</t>
  </si>
  <si>
    <t>Figure 25: OECD-DAC countries use of the multilateral development system, 2011–2023</t>
  </si>
  <si>
    <t>I. Core contributions</t>
  </si>
  <si>
    <t>II. Earmarked contributions</t>
  </si>
  <si>
    <t>III. Total contributions = Core contributions + Earmarked contributions = (I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</si>
</sst>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164" fontId="0" fillId="0" borderId="0" xfId="1" applyNumberFormat="1" applyFont="1"/>
    <xf numFmtId="0" fontId="0" fillId="0" borderId="0" xfId="0" applyBorder="1"/>
    <xf numFmtId="0" fontId="5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/>
    <xf numFmtId="164" fontId="0" fillId="0" borderId="1" xfId="1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1F51-7E3D-4B02-919C-6E412F8F169B}">
  <dimension ref="A1:N45"/>
  <sheetViews>
    <sheetView showGridLines="0" tabSelected="1" topLeftCell="C1" zoomScale="76" zoomScaleNormal="76" workbookViewId="0">
      <selection activeCell="E6" sqref="E6"/>
    </sheetView>
  </sheetViews>
  <sheetFormatPr defaultColWidth="26.28515625" defaultRowHeight="15" x14ac:dyDescent="0.25"/>
  <cols>
    <col min="2" max="14" width="18.7109375" customWidth="1"/>
  </cols>
  <sheetData>
    <row r="1" spans="1:14" ht="18.75" x14ac:dyDescent="0.3">
      <c r="A1" s="3" t="s">
        <v>10</v>
      </c>
    </row>
    <row r="2" spans="1:14" x14ac:dyDescent="0.25">
      <c r="A2" s="1" t="s">
        <v>4</v>
      </c>
    </row>
    <row r="3" spans="1:14" x14ac:dyDescent="0.25">
      <c r="A3" s="1" t="s">
        <v>0</v>
      </c>
    </row>
    <row r="6" spans="1:14" ht="18.75" x14ac:dyDescent="0.3">
      <c r="A6" s="7" t="s">
        <v>11</v>
      </c>
    </row>
    <row r="7" spans="1:14" ht="18.75" x14ac:dyDescent="0.3">
      <c r="A7" s="7"/>
    </row>
    <row r="9" spans="1:14" s="9" customFormat="1" ht="31.5" customHeight="1" x14ac:dyDescent="0.25">
      <c r="A9" s="2" t="s">
        <v>1</v>
      </c>
      <c r="B9" s="2">
        <v>2011</v>
      </c>
      <c r="C9" s="2">
        <v>2012</v>
      </c>
      <c r="D9" s="2">
        <v>2013</v>
      </c>
      <c r="E9" s="2">
        <v>2014</v>
      </c>
      <c r="F9" s="2">
        <v>2015</v>
      </c>
      <c r="G9" s="2">
        <v>2016</v>
      </c>
      <c r="H9" s="2">
        <v>2017</v>
      </c>
      <c r="I9" s="2">
        <v>2018</v>
      </c>
      <c r="J9" s="2">
        <v>2019</v>
      </c>
      <c r="K9" s="2">
        <v>2020</v>
      </c>
      <c r="L9" s="2">
        <v>2021</v>
      </c>
      <c r="M9" s="2">
        <v>2022</v>
      </c>
      <c r="N9" s="2">
        <v>2023</v>
      </c>
    </row>
    <row r="10" spans="1:14" x14ac:dyDescent="0.25">
      <c r="A10" s="6" t="s">
        <v>9</v>
      </c>
      <c r="B10" s="5">
        <v>6156759568</v>
      </c>
      <c r="C10" s="5">
        <v>6379764031</v>
      </c>
      <c r="D10" s="5">
        <v>6602047321</v>
      </c>
      <c r="E10" s="5">
        <v>6536864215</v>
      </c>
      <c r="F10" s="5">
        <v>6688308556</v>
      </c>
      <c r="G10" s="5">
        <v>6547434223</v>
      </c>
      <c r="H10" s="5">
        <v>6735587997</v>
      </c>
      <c r="I10" s="5">
        <v>6832545383</v>
      </c>
      <c r="J10" s="5">
        <v>7999581274</v>
      </c>
      <c r="K10" s="5">
        <v>8380578864.999999</v>
      </c>
      <c r="L10" s="5">
        <v>8134097774</v>
      </c>
      <c r="M10" s="5">
        <v>8841381425</v>
      </c>
      <c r="N10" s="5">
        <v>7796519241</v>
      </c>
    </row>
    <row r="11" spans="1:14" x14ac:dyDescent="0.25">
      <c r="A11" s="6" t="s">
        <v>3</v>
      </c>
      <c r="B11" s="5">
        <v>12161188763</v>
      </c>
      <c r="C11" s="5">
        <v>11238717902</v>
      </c>
      <c r="D11" s="5">
        <v>11891245759</v>
      </c>
      <c r="E11" s="5">
        <v>12280440716</v>
      </c>
      <c r="F11" s="5">
        <v>12736221163</v>
      </c>
      <c r="G11" s="5">
        <v>14944018555</v>
      </c>
      <c r="H11" s="5">
        <v>14771396656</v>
      </c>
      <c r="I11" s="5">
        <v>15237547264</v>
      </c>
      <c r="J11" s="5">
        <v>16061665728</v>
      </c>
      <c r="K11" s="5">
        <v>16323364511</v>
      </c>
      <c r="L11" s="5">
        <v>16380236946</v>
      </c>
      <c r="M11" s="5">
        <v>17871927975</v>
      </c>
      <c r="N11" s="5">
        <v>16739192233.000002</v>
      </c>
    </row>
    <row r="12" spans="1:14" x14ac:dyDescent="0.25">
      <c r="A12" s="6" t="s">
        <v>8</v>
      </c>
      <c r="B12" s="5">
        <v>9762525911</v>
      </c>
      <c r="C12" s="5">
        <v>8276011041</v>
      </c>
      <c r="D12" s="5">
        <v>9131579521</v>
      </c>
      <c r="E12" s="5">
        <v>9415621297</v>
      </c>
      <c r="F12" s="5">
        <v>9066649033</v>
      </c>
      <c r="G12" s="5">
        <v>9370245721</v>
      </c>
      <c r="H12" s="5">
        <v>8620841525</v>
      </c>
      <c r="I12" s="5">
        <v>11407028212</v>
      </c>
      <c r="J12" s="5">
        <v>9438177764</v>
      </c>
      <c r="K12" s="5">
        <v>8750802080</v>
      </c>
      <c r="L12" s="5">
        <v>8102176309</v>
      </c>
      <c r="M12" s="5">
        <v>8435279902</v>
      </c>
      <c r="N12" s="5">
        <v>13622868633</v>
      </c>
    </row>
    <row r="13" spans="1:14" x14ac:dyDescent="0.25">
      <c r="A13" s="6" t="s">
        <v>7</v>
      </c>
      <c r="B13" s="5">
        <v>3827047773</v>
      </c>
      <c r="C13" s="5">
        <v>3882748415</v>
      </c>
      <c r="D13" s="5">
        <v>4144658453</v>
      </c>
      <c r="E13" s="5">
        <v>4066532171.0000005</v>
      </c>
      <c r="F13" s="5">
        <v>3657394483</v>
      </c>
      <c r="G13" s="5">
        <v>5553611031</v>
      </c>
      <c r="H13" s="5">
        <v>5455135627</v>
      </c>
      <c r="I13" s="5">
        <v>4317898110</v>
      </c>
      <c r="J13" s="5">
        <v>3964083210.9999995</v>
      </c>
      <c r="K13" s="5">
        <v>4875921503</v>
      </c>
      <c r="L13" s="5">
        <v>4937275364</v>
      </c>
      <c r="M13" s="5">
        <v>4112449079</v>
      </c>
      <c r="N13" s="5">
        <v>9261952642</v>
      </c>
    </row>
    <row r="14" spans="1:14" x14ac:dyDescent="0.25">
      <c r="A14" s="6" t="s">
        <v>6</v>
      </c>
      <c r="B14" s="5">
        <v>4597728268</v>
      </c>
      <c r="C14" s="5">
        <v>6171434318.000001</v>
      </c>
      <c r="D14" s="5">
        <v>6490750967</v>
      </c>
      <c r="E14" s="5">
        <v>7238352971</v>
      </c>
      <c r="F14" s="5">
        <v>6874091300.000001</v>
      </c>
      <c r="G14" s="5">
        <v>8295643595.000001</v>
      </c>
      <c r="H14" s="5">
        <v>7603504320</v>
      </c>
      <c r="I14" s="5">
        <v>6641168035</v>
      </c>
      <c r="J14" s="5">
        <v>6252364073.000001</v>
      </c>
      <c r="K14" s="5">
        <v>9453608193</v>
      </c>
      <c r="L14" s="5">
        <v>14935762086</v>
      </c>
      <c r="M14" s="5">
        <v>10129359052.000002</v>
      </c>
      <c r="N14" s="5">
        <v>9631523627.9999981</v>
      </c>
    </row>
    <row r="15" spans="1:14" x14ac:dyDescent="0.25">
      <c r="A15" s="6" t="s">
        <v>5</v>
      </c>
      <c r="B15" s="5">
        <v>644873119</v>
      </c>
      <c r="C15" s="5">
        <v>869014517</v>
      </c>
      <c r="D15" s="5">
        <v>966324017.99999976</v>
      </c>
      <c r="E15" s="5">
        <v>1076706061.9999998</v>
      </c>
      <c r="F15" s="5">
        <v>952874104.00000024</v>
      </c>
      <c r="G15" s="5">
        <v>906325557.99999988</v>
      </c>
      <c r="H15" s="5">
        <v>1004459546.9999999</v>
      </c>
      <c r="I15" s="5">
        <v>912296194</v>
      </c>
      <c r="J15" s="5">
        <v>949118724.99999988</v>
      </c>
      <c r="K15" s="5">
        <v>965938134</v>
      </c>
      <c r="L15" s="5">
        <v>918460900.00000012</v>
      </c>
      <c r="M15" s="5">
        <v>1197731251.9999998</v>
      </c>
      <c r="N15" s="5">
        <v>1149666163.9999998</v>
      </c>
    </row>
    <row r="16" spans="1:14" ht="29.1" customHeight="1" x14ac:dyDescent="0.25">
      <c r="A16" s="2" t="s">
        <v>2</v>
      </c>
      <c r="B16" s="11">
        <f>SUM(B10:B15)</f>
        <v>37150123402</v>
      </c>
      <c r="C16" s="11">
        <f t="shared" ref="C16:N16" si="0">SUM(C10:C15)</f>
        <v>36817690224</v>
      </c>
      <c r="D16" s="11">
        <f t="shared" si="0"/>
        <v>39226606039</v>
      </c>
      <c r="E16" s="11">
        <f t="shared" si="0"/>
        <v>40614517432</v>
      </c>
      <c r="F16" s="11">
        <f t="shared" si="0"/>
        <v>39975538639</v>
      </c>
      <c r="G16" s="11">
        <f t="shared" si="0"/>
        <v>45617278683</v>
      </c>
      <c r="H16" s="11">
        <f t="shared" si="0"/>
        <v>44190925672</v>
      </c>
      <c r="I16" s="11">
        <f t="shared" si="0"/>
        <v>45348483198</v>
      </c>
      <c r="J16" s="11">
        <f t="shared" si="0"/>
        <v>44664990775</v>
      </c>
      <c r="K16" s="11">
        <f t="shared" si="0"/>
        <v>48750213286</v>
      </c>
      <c r="L16" s="11">
        <f t="shared" si="0"/>
        <v>53408009379</v>
      </c>
      <c r="M16" s="11">
        <f t="shared" si="0"/>
        <v>50588128685</v>
      </c>
      <c r="N16" s="11">
        <f t="shared" si="0"/>
        <v>58201722541</v>
      </c>
    </row>
    <row r="20" spans="1:14" ht="18.75" x14ac:dyDescent="0.3">
      <c r="A20" s="7" t="s">
        <v>12</v>
      </c>
    </row>
    <row r="21" spans="1:14" ht="18.75" x14ac:dyDescent="0.3">
      <c r="A21" s="7"/>
    </row>
    <row r="23" spans="1:14" s="4" customFormat="1" ht="31.5" customHeight="1" x14ac:dyDescent="0.25">
      <c r="A23" s="2" t="s">
        <v>1</v>
      </c>
      <c r="B23" s="2">
        <v>2011</v>
      </c>
      <c r="C23" s="2">
        <v>2012</v>
      </c>
      <c r="D23" s="2">
        <v>2013</v>
      </c>
      <c r="E23" s="2">
        <v>2014</v>
      </c>
      <c r="F23" s="2">
        <v>2015</v>
      </c>
      <c r="G23" s="2">
        <v>2016</v>
      </c>
      <c r="H23" s="2">
        <v>2017</v>
      </c>
      <c r="I23" s="2">
        <v>2018</v>
      </c>
      <c r="J23" s="2">
        <v>2019</v>
      </c>
      <c r="K23" s="2">
        <v>2020</v>
      </c>
      <c r="L23" s="2">
        <v>2021</v>
      </c>
      <c r="M23" s="2">
        <v>2022</v>
      </c>
      <c r="N23" s="2">
        <v>2023</v>
      </c>
    </row>
    <row r="24" spans="1:14" x14ac:dyDescent="0.25">
      <c r="A24" s="6" t="s">
        <v>9</v>
      </c>
      <c r="B24" s="5">
        <v>9277019075</v>
      </c>
      <c r="C24" s="5">
        <v>8877607753</v>
      </c>
      <c r="D24" s="5">
        <v>11038043825</v>
      </c>
      <c r="E24" s="5">
        <v>12491122744</v>
      </c>
      <c r="F24" s="5">
        <v>12715549074</v>
      </c>
      <c r="G24" s="5">
        <v>14385437836</v>
      </c>
      <c r="H24" s="5">
        <v>16109159321</v>
      </c>
      <c r="I24" s="5">
        <v>17419470206</v>
      </c>
      <c r="J24" s="5">
        <v>18533068990</v>
      </c>
      <c r="K24" s="5">
        <v>20738961802</v>
      </c>
      <c r="L24" s="5">
        <v>22886161181</v>
      </c>
      <c r="M24" s="5">
        <v>22623371586</v>
      </c>
      <c r="N24" s="5">
        <v>21771365363</v>
      </c>
    </row>
    <row r="25" spans="1:14" x14ac:dyDescent="0.25">
      <c r="A25" s="6" t="s">
        <v>3</v>
      </c>
      <c r="B25" s="5">
        <v>301980004</v>
      </c>
      <c r="C25" s="5">
        <v>136955960</v>
      </c>
      <c r="D25" s="5">
        <v>177270824</v>
      </c>
      <c r="E25" s="5">
        <v>171559896</v>
      </c>
      <c r="F25" s="5">
        <v>232893435</v>
      </c>
      <c r="G25" s="5">
        <v>1113606437</v>
      </c>
      <c r="H25" s="5">
        <v>1535117022</v>
      </c>
      <c r="I25" s="5">
        <v>848586505</v>
      </c>
      <c r="J25" s="5">
        <v>604832891</v>
      </c>
      <c r="K25" s="5">
        <v>440129657</v>
      </c>
      <c r="L25" s="5">
        <v>372204766</v>
      </c>
      <c r="M25" s="5">
        <v>405394729</v>
      </c>
      <c r="N25" s="5">
        <v>277467067</v>
      </c>
    </row>
    <row r="26" spans="1:14" x14ac:dyDescent="0.25">
      <c r="A26" s="6" t="s">
        <v>8</v>
      </c>
      <c r="B26" s="5">
        <v>2941386515</v>
      </c>
      <c r="C26" s="5">
        <v>3078034951</v>
      </c>
      <c r="D26" s="5">
        <v>3005609443</v>
      </c>
      <c r="E26" s="5">
        <v>2845150179</v>
      </c>
      <c r="F26" s="5">
        <v>2089702904.0000002</v>
      </c>
      <c r="G26" s="5">
        <v>2555926316</v>
      </c>
      <c r="H26" s="5">
        <v>2280126801</v>
      </c>
      <c r="I26" s="5">
        <v>3047091861</v>
      </c>
      <c r="J26" s="5">
        <v>2713257299</v>
      </c>
      <c r="K26" s="5">
        <v>2964167433</v>
      </c>
      <c r="L26" s="5">
        <v>2737928218</v>
      </c>
      <c r="M26" s="5">
        <v>12131437723</v>
      </c>
      <c r="N26" s="5">
        <v>14247243616</v>
      </c>
    </row>
    <row r="27" spans="1:14" x14ac:dyDescent="0.25">
      <c r="A27" s="6" t="s">
        <v>7</v>
      </c>
      <c r="B27" s="5">
        <v>774310514</v>
      </c>
      <c r="C27" s="5">
        <v>821273650.00000012</v>
      </c>
      <c r="D27" s="5">
        <v>707449620</v>
      </c>
      <c r="E27" s="5">
        <v>1082604345</v>
      </c>
      <c r="F27" s="5">
        <v>1266987311</v>
      </c>
      <c r="G27" s="5">
        <v>1127943331</v>
      </c>
      <c r="H27" s="5">
        <v>1515485729</v>
      </c>
      <c r="I27" s="5">
        <v>1251205037</v>
      </c>
      <c r="J27" s="5">
        <v>1134126859</v>
      </c>
      <c r="K27" s="5">
        <v>2514647449</v>
      </c>
      <c r="L27" s="5">
        <v>1460525486</v>
      </c>
      <c r="M27" s="5">
        <v>6180459972.999999</v>
      </c>
      <c r="N27" s="5">
        <v>4004012259</v>
      </c>
    </row>
    <row r="28" spans="1:14" x14ac:dyDescent="0.25">
      <c r="A28" s="6" t="s">
        <v>6</v>
      </c>
      <c r="B28" s="5">
        <v>142981983.99999997</v>
      </c>
      <c r="C28" s="5">
        <v>337165799.99999994</v>
      </c>
      <c r="D28" s="5">
        <v>268678482</v>
      </c>
      <c r="E28" s="5">
        <v>114831846.00000001</v>
      </c>
      <c r="F28" s="5">
        <v>283121047.00000006</v>
      </c>
      <c r="G28" s="5">
        <v>385911605.00000006</v>
      </c>
      <c r="H28" s="5">
        <v>311066888.99999994</v>
      </c>
      <c r="I28" s="5">
        <v>86920797</v>
      </c>
      <c r="J28" s="5">
        <v>420078977.00000006</v>
      </c>
      <c r="K28" s="5">
        <v>474517985.00000006</v>
      </c>
      <c r="L28" s="5">
        <v>2301999992</v>
      </c>
      <c r="M28" s="5">
        <v>2555419665.9999995</v>
      </c>
      <c r="N28" s="5">
        <v>1117619244</v>
      </c>
    </row>
    <row r="29" spans="1:14" x14ac:dyDescent="0.25">
      <c r="A29" s="6" t="s">
        <v>5</v>
      </c>
      <c r="B29" s="5">
        <v>2799018099</v>
      </c>
      <c r="C29" s="5">
        <v>3222015608</v>
      </c>
      <c r="D29" s="5">
        <v>2696779026.9999995</v>
      </c>
      <c r="E29" s="5">
        <v>2744447170</v>
      </c>
      <c r="F29" s="5">
        <v>2902992359</v>
      </c>
      <c r="G29" s="5">
        <v>2951691992</v>
      </c>
      <c r="H29" s="5">
        <v>2618731317</v>
      </c>
      <c r="I29" s="5">
        <v>2786761717.9999995</v>
      </c>
      <c r="J29" s="5">
        <v>3849252684</v>
      </c>
      <c r="K29" s="5">
        <v>2934218170</v>
      </c>
      <c r="L29" s="5">
        <v>3359044059.999999</v>
      </c>
      <c r="M29" s="5">
        <v>4112173261</v>
      </c>
      <c r="N29" s="5">
        <v>3405548748.9999995</v>
      </c>
    </row>
    <row r="30" spans="1:14" s="8" customFormat="1" ht="29.1" customHeight="1" x14ac:dyDescent="0.25">
      <c r="A30" s="2" t="s">
        <v>2</v>
      </c>
      <c r="B30" s="11">
        <f>SUM(B24:B29)</f>
        <v>16236696191</v>
      </c>
      <c r="C30" s="11">
        <f t="shared" ref="C30:N30" si="1">SUM(C24:C29)</f>
        <v>16473053722</v>
      </c>
      <c r="D30" s="11">
        <f t="shared" si="1"/>
        <v>17893831221</v>
      </c>
      <c r="E30" s="11">
        <f t="shared" si="1"/>
        <v>19449716180</v>
      </c>
      <c r="F30" s="11">
        <f t="shared" si="1"/>
        <v>19491246130</v>
      </c>
      <c r="G30" s="11">
        <f t="shared" si="1"/>
        <v>22520517517</v>
      </c>
      <c r="H30" s="11">
        <f t="shared" si="1"/>
        <v>24369687079</v>
      </c>
      <c r="I30" s="11">
        <f t="shared" si="1"/>
        <v>25440036124</v>
      </c>
      <c r="J30" s="11">
        <f t="shared" si="1"/>
        <v>27254617700</v>
      </c>
      <c r="K30" s="11">
        <f t="shared" si="1"/>
        <v>30066642496</v>
      </c>
      <c r="L30" s="11">
        <f t="shared" si="1"/>
        <v>33117863703</v>
      </c>
      <c r="M30" s="11">
        <f t="shared" si="1"/>
        <v>48008256938</v>
      </c>
      <c r="N30" s="11">
        <f t="shared" si="1"/>
        <v>44823256298</v>
      </c>
    </row>
    <row r="34" spans="1:14" ht="18.75" x14ac:dyDescent="0.3">
      <c r="A34" s="7" t="s">
        <v>13</v>
      </c>
    </row>
    <row r="37" spans="1:14" s="13" customFormat="1" ht="31.5" customHeight="1" x14ac:dyDescent="0.25">
      <c r="A37" s="2" t="s">
        <v>1</v>
      </c>
      <c r="B37" s="2">
        <v>2011</v>
      </c>
      <c r="C37" s="2">
        <v>2012</v>
      </c>
      <c r="D37" s="2">
        <v>2013</v>
      </c>
      <c r="E37" s="2">
        <v>2014</v>
      </c>
      <c r="F37" s="2">
        <v>2015</v>
      </c>
      <c r="G37" s="2">
        <v>2016</v>
      </c>
      <c r="H37" s="2">
        <v>2017</v>
      </c>
      <c r="I37" s="2">
        <v>2018</v>
      </c>
      <c r="J37" s="2">
        <v>2019</v>
      </c>
      <c r="K37" s="2">
        <v>2020</v>
      </c>
      <c r="L37" s="2">
        <v>2021</v>
      </c>
      <c r="M37" s="2">
        <v>2022</v>
      </c>
      <c r="N37" s="2">
        <v>2023</v>
      </c>
    </row>
    <row r="38" spans="1:14" x14ac:dyDescent="0.25">
      <c r="A38" s="6" t="s">
        <v>9</v>
      </c>
      <c r="B38" s="10">
        <f>B10+B24</f>
        <v>15433778643</v>
      </c>
      <c r="C38" s="10">
        <f t="shared" ref="C38:N38" si="2">C10+C24</f>
        <v>15257371784</v>
      </c>
      <c r="D38" s="10">
        <f t="shared" si="2"/>
        <v>17640091146</v>
      </c>
      <c r="E38" s="10">
        <f t="shared" si="2"/>
        <v>19027986959</v>
      </c>
      <c r="F38" s="10">
        <f t="shared" si="2"/>
        <v>19403857630</v>
      </c>
      <c r="G38" s="10">
        <f t="shared" si="2"/>
        <v>20932872059</v>
      </c>
      <c r="H38" s="10">
        <f t="shared" si="2"/>
        <v>22844747318</v>
      </c>
      <c r="I38" s="10">
        <f t="shared" si="2"/>
        <v>24252015589</v>
      </c>
      <c r="J38" s="10">
        <f t="shared" si="2"/>
        <v>26532650264</v>
      </c>
      <c r="K38" s="10">
        <f t="shared" si="2"/>
        <v>29119540667</v>
      </c>
      <c r="L38" s="10">
        <f t="shared" si="2"/>
        <v>31020258955</v>
      </c>
      <c r="M38" s="10">
        <f t="shared" si="2"/>
        <v>31464753011</v>
      </c>
      <c r="N38" s="10">
        <f t="shared" si="2"/>
        <v>29567884604</v>
      </c>
    </row>
    <row r="39" spans="1:14" x14ac:dyDescent="0.25">
      <c r="A39" s="6" t="s">
        <v>3</v>
      </c>
      <c r="B39" s="10">
        <f t="shared" ref="B39:N39" si="3">B11+B25</f>
        <v>12463168767</v>
      </c>
      <c r="C39" s="10">
        <f t="shared" si="3"/>
        <v>11375673862</v>
      </c>
      <c r="D39" s="10">
        <f t="shared" si="3"/>
        <v>12068516583</v>
      </c>
      <c r="E39" s="10">
        <f t="shared" si="3"/>
        <v>12452000612</v>
      </c>
      <c r="F39" s="10">
        <f t="shared" si="3"/>
        <v>12969114598</v>
      </c>
      <c r="G39" s="10">
        <f t="shared" si="3"/>
        <v>16057624992</v>
      </c>
      <c r="H39" s="10">
        <f t="shared" si="3"/>
        <v>16306513678</v>
      </c>
      <c r="I39" s="10">
        <f t="shared" si="3"/>
        <v>16086133769</v>
      </c>
      <c r="J39" s="10">
        <f t="shared" si="3"/>
        <v>16666498619</v>
      </c>
      <c r="K39" s="10">
        <f t="shared" si="3"/>
        <v>16763494168</v>
      </c>
      <c r="L39" s="10">
        <f t="shared" si="3"/>
        <v>16752441712</v>
      </c>
      <c r="M39" s="10">
        <f t="shared" si="3"/>
        <v>18277322704</v>
      </c>
      <c r="N39" s="10">
        <f t="shared" si="3"/>
        <v>17016659300.000002</v>
      </c>
    </row>
    <row r="40" spans="1:14" x14ac:dyDescent="0.25">
      <c r="A40" s="6" t="s">
        <v>8</v>
      </c>
      <c r="B40" s="10">
        <f t="shared" ref="B40:N40" si="4">B12+B26</f>
        <v>12703912426</v>
      </c>
      <c r="C40" s="10">
        <f t="shared" si="4"/>
        <v>11354045992</v>
      </c>
      <c r="D40" s="10">
        <f t="shared" si="4"/>
        <v>12137188964</v>
      </c>
      <c r="E40" s="10">
        <f t="shared" si="4"/>
        <v>12260771476</v>
      </c>
      <c r="F40" s="10">
        <f t="shared" si="4"/>
        <v>11156351937</v>
      </c>
      <c r="G40" s="10">
        <f t="shared" si="4"/>
        <v>11926172037</v>
      </c>
      <c r="H40" s="10">
        <f t="shared" si="4"/>
        <v>10900968326</v>
      </c>
      <c r="I40" s="10">
        <f t="shared" si="4"/>
        <v>14454120073</v>
      </c>
      <c r="J40" s="10">
        <f t="shared" si="4"/>
        <v>12151435063</v>
      </c>
      <c r="K40" s="10">
        <f t="shared" si="4"/>
        <v>11714969513</v>
      </c>
      <c r="L40" s="10">
        <f t="shared" si="4"/>
        <v>10840104527</v>
      </c>
      <c r="M40" s="10">
        <f t="shared" si="4"/>
        <v>20566717625</v>
      </c>
      <c r="N40" s="10">
        <f t="shared" si="4"/>
        <v>27870112249</v>
      </c>
    </row>
    <row r="41" spans="1:14" x14ac:dyDescent="0.25">
      <c r="A41" s="6" t="s">
        <v>7</v>
      </c>
      <c r="B41" s="10">
        <f t="shared" ref="B41:N41" si="5">B13+B27</f>
        <v>4601358287</v>
      </c>
      <c r="C41" s="10">
        <f t="shared" si="5"/>
        <v>4704022065</v>
      </c>
      <c r="D41" s="10">
        <f t="shared" si="5"/>
        <v>4852108073</v>
      </c>
      <c r="E41" s="10">
        <f t="shared" si="5"/>
        <v>5149136516</v>
      </c>
      <c r="F41" s="10">
        <f t="shared" si="5"/>
        <v>4924381794</v>
      </c>
      <c r="G41" s="10">
        <f t="shared" si="5"/>
        <v>6681554362</v>
      </c>
      <c r="H41" s="10">
        <f t="shared" si="5"/>
        <v>6970621356</v>
      </c>
      <c r="I41" s="10">
        <f t="shared" si="5"/>
        <v>5569103147</v>
      </c>
      <c r="J41" s="10">
        <f t="shared" si="5"/>
        <v>5098210070</v>
      </c>
      <c r="K41" s="10">
        <f t="shared" si="5"/>
        <v>7390568952</v>
      </c>
      <c r="L41" s="10">
        <f t="shared" si="5"/>
        <v>6397800850</v>
      </c>
      <c r="M41" s="10">
        <f t="shared" si="5"/>
        <v>10292909052</v>
      </c>
      <c r="N41" s="10">
        <f t="shared" si="5"/>
        <v>13265964901</v>
      </c>
    </row>
    <row r="42" spans="1:14" x14ac:dyDescent="0.25">
      <c r="A42" s="6" t="s">
        <v>6</v>
      </c>
      <c r="B42" s="10">
        <f t="shared" ref="B42:N42" si="6">B14+B28</f>
        <v>4740710252</v>
      </c>
      <c r="C42" s="10">
        <f t="shared" si="6"/>
        <v>6508600118.000001</v>
      </c>
      <c r="D42" s="10">
        <f t="shared" si="6"/>
        <v>6759429449</v>
      </c>
      <c r="E42" s="10">
        <f t="shared" si="6"/>
        <v>7353184817</v>
      </c>
      <c r="F42" s="10">
        <f t="shared" si="6"/>
        <v>7157212347.000001</v>
      </c>
      <c r="G42" s="10">
        <f t="shared" si="6"/>
        <v>8681555200.0000019</v>
      </c>
      <c r="H42" s="10">
        <f t="shared" si="6"/>
        <v>7914571209</v>
      </c>
      <c r="I42" s="10">
        <f t="shared" si="6"/>
        <v>6728088832</v>
      </c>
      <c r="J42" s="10">
        <f t="shared" si="6"/>
        <v>6672443050.000001</v>
      </c>
      <c r="K42" s="10">
        <f t="shared" si="6"/>
        <v>9928126178</v>
      </c>
      <c r="L42" s="10">
        <f t="shared" si="6"/>
        <v>17237762078</v>
      </c>
      <c r="M42" s="10">
        <f t="shared" si="6"/>
        <v>12684778718.000002</v>
      </c>
      <c r="N42" s="10">
        <f t="shared" si="6"/>
        <v>10749142871.999998</v>
      </c>
    </row>
    <row r="43" spans="1:14" x14ac:dyDescent="0.25">
      <c r="A43" s="6" t="s">
        <v>5</v>
      </c>
      <c r="B43" s="10">
        <f t="shared" ref="B43:N43" si="7">B15+B29</f>
        <v>3443891218</v>
      </c>
      <c r="C43" s="10">
        <f t="shared" si="7"/>
        <v>4091030125</v>
      </c>
      <c r="D43" s="10">
        <f t="shared" si="7"/>
        <v>3663103044.999999</v>
      </c>
      <c r="E43" s="10">
        <f t="shared" si="7"/>
        <v>3821153232</v>
      </c>
      <c r="F43" s="10">
        <f t="shared" si="7"/>
        <v>3855866463</v>
      </c>
      <c r="G43" s="10">
        <f t="shared" si="7"/>
        <v>3858017550</v>
      </c>
      <c r="H43" s="10">
        <f t="shared" si="7"/>
        <v>3623190864</v>
      </c>
      <c r="I43" s="10">
        <f t="shared" si="7"/>
        <v>3699057911.9999995</v>
      </c>
      <c r="J43" s="10">
        <f t="shared" si="7"/>
        <v>4798371409</v>
      </c>
      <c r="K43" s="10">
        <f t="shared" si="7"/>
        <v>3900156304</v>
      </c>
      <c r="L43" s="10">
        <f t="shared" si="7"/>
        <v>4277504959.999999</v>
      </c>
      <c r="M43" s="10">
        <f t="shared" si="7"/>
        <v>5309904513</v>
      </c>
      <c r="N43" s="10">
        <f t="shared" si="7"/>
        <v>4555214912.999999</v>
      </c>
    </row>
    <row r="44" spans="1:14" s="8" customFormat="1" ht="29.1" customHeight="1" x14ac:dyDescent="0.25">
      <c r="A44" s="2" t="s">
        <v>2</v>
      </c>
      <c r="B44" s="12">
        <f t="shared" ref="B44:N44" si="8">B16+B30</f>
        <v>53386819593</v>
      </c>
      <c r="C44" s="12">
        <f t="shared" si="8"/>
        <v>53290743946</v>
      </c>
      <c r="D44" s="12">
        <f t="shared" si="8"/>
        <v>57120437260</v>
      </c>
      <c r="E44" s="12">
        <f t="shared" si="8"/>
        <v>60064233612</v>
      </c>
      <c r="F44" s="12">
        <f t="shared" si="8"/>
        <v>59466784769</v>
      </c>
      <c r="G44" s="12">
        <f t="shared" si="8"/>
        <v>68137796200</v>
      </c>
      <c r="H44" s="12">
        <f t="shared" si="8"/>
        <v>68560612751</v>
      </c>
      <c r="I44" s="12">
        <f t="shared" si="8"/>
        <v>70788519322</v>
      </c>
      <c r="J44" s="12">
        <f t="shared" si="8"/>
        <v>71919608475</v>
      </c>
      <c r="K44" s="12">
        <f t="shared" si="8"/>
        <v>78816855782</v>
      </c>
      <c r="L44" s="12">
        <f t="shared" si="8"/>
        <v>86525873082</v>
      </c>
      <c r="M44" s="12">
        <f t="shared" si="8"/>
        <v>98596385623</v>
      </c>
      <c r="N44" s="12">
        <f t="shared" si="8"/>
        <v>103024978839</v>
      </c>
    </row>
    <row r="45" spans="1:14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</sheetData>
  <pageMargins left="0.7" right="0.7" top="0.75" bottom="0.75" header="0.3" footer="0.3"/>
  <ignoredErrors>
    <ignoredError sqref="B16:N16 B30:N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2024-08-30T13:36:28Z</dcterms:created>
  <dcterms:modified xsi:type="dcterms:W3CDTF">2025-07-22T20:18:32Z</dcterms:modified>
</cp:coreProperties>
</file>