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36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0" i="1" l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</calcChain>
</file>

<file path=xl/sharedStrings.xml><?xml version="1.0" encoding="utf-8"?>
<sst xmlns="http://schemas.openxmlformats.org/spreadsheetml/2006/main" count="60" uniqueCount="60">
  <si>
    <t>Total allocations linked to SDGs</t>
  </si>
  <si>
    <t>Partnerships to achieve the Goal</t>
  </si>
  <si>
    <t>Peace and Justice Strong Institutions</t>
  </si>
  <si>
    <t>Life on Land</t>
  </si>
  <si>
    <t>Life Below Water</t>
  </si>
  <si>
    <t>Climate Action</t>
  </si>
  <si>
    <t>Responsible Consumption and Production</t>
  </si>
  <si>
    <t>Sustainable Cities and Communities</t>
  </si>
  <si>
    <t>Reduced Inequality</t>
  </si>
  <si>
    <t>Industry, Innovation and Infrastructure</t>
  </si>
  <si>
    <t>Decent Work and Economic Growth</t>
  </si>
  <si>
    <t>Affordable and Clean Energy</t>
  </si>
  <si>
    <t>Clean water and Sanitation</t>
  </si>
  <si>
    <t>Gender Equality</t>
  </si>
  <si>
    <t>Quality Education</t>
  </si>
  <si>
    <t>Good Health and Well-being</t>
  </si>
  <si>
    <t>Zero Hunger</t>
  </si>
  <si>
    <t>No Poverty</t>
  </si>
  <si>
    <t>Total UN expenditure</t>
  </si>
  <si>
    <t>WTO</t>
  </si>
  <si>
    <t>WHO</t>
  </si>
  <si>
    <t>WFP</t>
  </si>
  <si>
    <t>UN Women</t>
  </si>
  <si>
    <t>UNU</t>
  </si>
  <si>
    <t>UNRWA</t>
  </si>
  <si>
    <t>UNOPS</t>
  </si>
  <si>
    <t>UNODC</t>
  </si>
  <si>
    <t>UNITAR</t>
  </si>
  <si>
    <t>UNITAID</t>
  </si>
  <si>
    <t>UNIDO</t>
  </si>
  <si>
    <t>UNICRI</t>
  </si>
  <si>
    <t>UNICEF</t>
  </si>
  <si>
    <t>UNHCR</t>
  </si>
  <si>
    <t>UN-HABITAT</t>
  </si>
  <si>
    <t>UNFPA</t>
  </si>
  <si>
    <t>UNFCCC</t>
  </si>
  <si>
    <t>UNESCO</t>
  </si>
  <si>
    <t>DPO</t>
  </si>
  <si>
    <t>UNDP</t>
  </si>
  <si>
    <t>UNCDF</t>
  </si>
  <si>
    <t>UNCCD</t>
  </si>
  <si>
    <t>PAHO</t>
  </si>
  <si>
    <t>OPCW</t>
  </si>
  <si>
    <t>ITU</t>
  </si>
  <si>
    <t>ITC</t>
  </si>
  <si>
    <t>ISA</t>
  </si>
  <si>
    <t>IOM</t>
  </si>
  <si>
    <t>IMO</t>
  </si>
  <si>
    <t>ILO</t>
  </si>
  <si>
    <t>IFAD</t>
  </si>
  <si>
    <t>ICC</t>
  </si>
  <si>
    <t>ICAO</t>
  </si>
  <si>
    <t>IARC</t>
  </si>
  <si>
    <t>FAO</t>
  </si>
  <si>
    <t>CTBTO</t>
  </si>
  <si>
    <t xml:space="preserve"> DESCRIPTION</t>
  </si>
  <si>
    <t>GOAL</t>
  </si>
  <si>
    <t>Source: Chief Executives Board for Coordination (CEB)</t>
  </si>
  <si>
    <t>Unit: USD</t>
  </si>
  <si>
    <t>Figure 36: Aggregated UN expenditure linked to the SDGs as reported by 36 UN entities, 2021 (US$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</si>
</sst>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165" fontId="2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/>
    <xf numFmtId="165" fontId="0" fillId="0" borderId="4" xfId="1" applyNumberFormat="1" applyFont="1" applyBorder="1"/>
    <xf numFmtId="165" fontId="0" fillId="0" borderId="0" xfId="1" applyNumberFormat="1" applyFont="1"/>
    <xf numFmtId="165" fontId="0" fillId="0" borderId="5" xfId="1" applyNumberFormat="1" applyFont="1" applyBorder="1"/>
    <xf numFmtId="0" fontId="0" fillId="0" borderId="6" xfId="0" applyBorder="1"/>
    <xf numFmtId="0" fontId="0" fillId="0" borderId="7" xfId="0" applyBorder="1" applyAlignment="1">
      <alignment horizontal="left"/>
    </xf>
    <xf numFmtId="165" fontId="0" fillId="0" borderId="7" xfId="1" applyNumberFormat="1" applyFont="1" applyBorder="1"/>
    <xf numFmtId="167" fontId="2" fillId="0" borderId="1" xfId="2" applyNumberFormat="1" applyFont="1" applyBorder="1" applyAlignment="1">
      <alignment horizontal="center" vertical="center"/>
    </xf>
    <xf numFmtId="167" fontId="2" fillId="0" borderId="3" xfId="2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2" xfId="2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5">
    <cellStyle name="Comma 2 2" xfId="3"/>
    <cellStyle name="Comma 2 2 2" xfId="2"/>
    <cellStyle name="Dezimal" xfId="1" builtinId="3"/>
    <cellStyle name="Normal 2" xfId="4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6" enableFormatConditionsCalculation="0"/>
  <dimension ref="A1:AM27"/>
  <sheetViews>
    <sheetView tabSelected="1" topLeftCell="F8" workbookViewId="0">
      <selection activeCell="F12" sqref="F12"/>
    </sheetView>
  </sheetViews>
  <sheetFormatPr baseColWidth="10" defaultColWidth="8.83203125" defaultRowHeight="14" x14ac:dyDescent="0"/>
  <cols>
    <col min="2" max="2" width="40.6640625" customWidth="1"/>
    <col min="3" max="3" width="14.83203125" bestFit="1" customWidth="1"/>
    <col min="4" max="4" width="16.33203125" bestFit="1" customWidth="1"/>
    <col min="5" max="6" width="13.83203125" bestFit="1" customWidth="1"/>
    <col min="7" max="9" width="14.83203125" bestFit="1" customWidth="1"/>
    <col min="10" max="10" width="13.83203125" bestFit="1" customWidth="1"/>
    <col min="11" max="11" width="16.33203125" bestFit="1" customWidth="1"/>
    <col min="12" max="12" width="11.1640625" bestFit="1" customWidth="1"/>
    <col min="13" max="14" width="14.83203125" bestFit="1" customWidth="1"/>
    <col min="15" max="15" width="13.83203125" bestFit="1" customWidth="1"/>
    <col min="16" max="16" width="14.83203125" bestFit="1" customWidth="1"/>
    <col min="17" max="18" width="13.83203125" bestFit="1" customWidth="1"/>
    <col min="19" max="20" width="16.33203125" bestFit="1" customWidth="1"/>
    <col min="21" max="21" width="14.83203125" bestFit="1" customWidth="1"/>
    <col min="22" max="22" width="13.83203125" bestFit="1" customWidth="1"/>
    <col min="23" max="23" width="16.33203125" bestFit="1" customWidth="1"/>
    <col min="24" max="24" width="14.83203125" bestFit="1" customWidth="1"/>
    <col min="25" max="26" width="16.33203125" bestFit="1" customWidth="1"/>
    <col min="27" max="27" width="12.6640625" bestFit="1" customWidth="1"/>
    <col min="28" max="29" width="14.83203125" bestFit="1" customWidth="1"/>
    <col min="30" max="30" width="13.83203125" bestFit="1" customWidth="1"/>
    <col min="31" max="31" width="14.83203125" bestFit="1" customWidth="1"/>
    <col min="32" max="33" width="16.33203125" bestFit="1" customWidth="1"/>
    <col min="34" max="34" width="13.83203125" bestFit="1" customWidth="1"/>
    <col min="35" max="35" width="14.83203125" bestFit="1" customWidth="1"/>
    <col min="36" max="37" width="16.33203125" bestFit="1" customWidth="1"/>
    <col min="38" max="38" width="14.83203125" bestFit="1" customWidth="1"/>
    <col min="39" max="39" width="20.5" customWidth="1"/>
  </cols>
  <sheetData>
    <row r="1" spans="1:39" ht="18">
      <c r="A1" s="19" t="s">
        <v>59</v>
      </c>
    </row>
    <row r="2" spans="1:39">
      <c r="A2" s="18" t="s">
        <v>58</v>
      </c>
    </row>
    <row r="3" spans="1:39">
      <c r="A3" t="s">
        <v>57</v>
      </c>
    </row>
    <row r="9" spans="1:39" ht="25" customHeight="1">
      <c r="A9" s="17" t="s">
        <v>56</v>
      </c>
      <c r="B9" s="16" t="s">
        <v>55</v>
      </c>
      <c r="C9" s="14" t="s">
        <v>54</v>
      </c>
      <c r="D9" s="13" t="s">
        <v>53</v>
      </c>
      <c r="E9" s="13" t="s">
        <v>52</v>
      </c>
      <c r="F9" s="13" t="s">
        <v>51</v>
      </c>
      <c r="G9" s="14" t="s">
        <v>50</v>
      </c>
      <c r="H9" s="13" t="s">
        <v>49</v>
      </c>
      <c r="I9" s="12" t="s">
        <v>48</v>
      </c>
      <c r="J9" s="12" t="s">
        <v>47</v>
      </c>
      <c r="K9" s="12" t="s">
        <v>46</v>
      </c>
      <c r="L9" s="12" t="s">
        <v>45</v>
      </c>
      <c r="M9" s="12" t="s">
        <v>44</v>
      </c>
      <c r="N9" s="12" t="s">
        <v>43</v>
      </c>
      <c r="O9" s="12" t="s">
        <v>42</v>
      </c>
      <c r="P9" s="12" t="s">
        <v>41</v>
      </c>
      <c r="Q9" s="11" t="s">
        <v>40</v>
      </c>
      <c r="R9" s="12" t="s">
        <v>39</v>
      </c>
      <c r="S9" s="12" t="s">
        <v>38</v>
      </c>
      <c r="T9" s="11" t="s">
        <v>37</v>
      </c>
      <c r="U9" s="11" t="s">
        <v>36</v>
      </c>
      <c r="V9" s="12" t="s">
        <v>35</v>
      </c>
      <c r="W9" s="12" t="s">
        <v>34</v>
      </c>
      <c r="X9" s="12" t="s">
        <v>33</v>
      </c>
      <c r="Y9" s="14" t="s">
        <v>32</v>
      </c>
      <c r="Z9" s="15" t="s">
        <v>31</v>
      </c>
      <c r="AA9" s="15" t="s">
        <v>30</v>
      </c>
      <c r="AB9" s="12" t="s">
        <v>29</v>
      </c>
      <c r="AC9" s="12" t="s">
        <v>28</v>
      </c>
      <c r="AD9" s="11" t="s">
        <v>27</v>
      </c>
      <c r="AE9" s="12" t="s">
        <v>26</v>
      </c>
      <c r="AF9" s="14" t="s">
        <v>25</v>
      </c>
      <c r="AG9" s="14" t="s">
        <v>24</v>
      </c>
      <c r="AH9" s="13" t="s">
        <v>23</v>
      </c>
      <c r="AI9" s="12" t="s">
        <v>22</v>
      </c>
      <c r="AJ9" s="12" t="s">
        <v>21</v>
      </c>
      <c r="AK9" s="12" t="s">
        <v>20</v>
      </c>
      <c r="AL9" s="11" t="s">
        <v>19</v>
      </c>
      <c r="AM9" s="10" t="s">
        <v>18</v>
      </c>
    </row>
    <row r="10" spans="1:39">
      <c r="A10" s="8">
        <v>1</v>
      </c>
      <c r="B10" s="7" t="s">
        <v>17</v>
      </c>
      <c r="C10" s="4"/>
      <c r="D10" s="4">
        <v>288542345.083</v>
      </c>
      <c r="E10" s="4"/>
      <c r="F10" s="4">
        <v>348083.0054644809</v>
      </c>
      <c r="G10" s="4"/>
      <c r="H10" s="5"/>
      <c r="I10" s="4">
        <v>52219815.269999996</v>
      </c>
      <c r="J10" s="4"/>
      <c r="K10" s="4">
        <v>145623704.33999997</v>
      </c>
      <c r="L10" s="4"/>
      <c r="M10" s="4">
        <v>13729352</v>
      </c>
      <c r="N10" s="4">
        <v>12065573.770491803</v>
      </c>
      <c r="O10" s="4"/>
      <c r="P10" s="4">
        <v>450422</v>
      </c>
      <c r="Q10" s="5"/>
      <c r="R10" s="4">
        <v>42508405.729999997</v>
      </c>
      <c r="S10" s="4">
        <v>1320384960</v>
      </c>
      <c r="T10" s="5"/>
      <c r="U10" s="4">
        <v>184747</v>
      </c>
      <c r="V10" s="4"/>
      <c r="W10" s="4"/>
      <c r="X10" s="4">
        <v>20857916.280000001</v>
      </c>
      <c r="Y10" s="5">
        <v>940505788.39999998</v>
      </c>
      <c r="Z10" s="9">
        <v>494454501.95999998</v>
      </c>
      <c r="AA10" s="9">
        <v>178722.51</v>
      </c>
      <c r="AB10" s="4">
        <v>24601122.156640183</v>
      </c>
      <c r="AC10" s="4"/>
      <c r="AD10" s="4">
        <v>52967.3</v>
      </c>
      <c r="AE10" s="4">
        <v>2407872.2000000002</v>
      </c>
      <c r="AF10" s="4"/>
      <c r="AG10" s="4">
        <v>324176000</v>
      </c>
      <c r="AH10" s="5">
        <v>1861743</v>
      </c>
      <c r="AI10" s="4">
        <v>13110666</v>
      </c>
      <c r="AJ10" s="4"/>
      <c r="AK10" s="4"/>
      <c r="AL10" s="5"/>
      <c r="AM10" s="4">
        <f>SUM(C10:AL10)</f>
        <v>3698264708.0055966</v>
      </c>
    </row>
    <row r="11" spans="1:39">
      <c r="A11" s="8">
        <v>2</v>
      </c>
      <c r="B11" s="7" t="s">
        <v>16</v>
      </c>
      <c r="C11" s="4"/>
      <c r="D11" s="4">
        <v>604129744.16100013</v>
      </c>
      <c r="E11" s="4"/>
      <c r="F11" s="4">
        <v>4703510.4293520683</v>
      </c>
      <c r="G11" s="4"/>
      <c r="H11" s="5">
        <v>208731000</v>
      </c>
      <c r="I11" s="4">
        <v>781119.29</v>
      </c>
      <c r="J11" s="4"/>
      <c r="K11" s="4">
        <v>9294850.4900000002</v>
      </c>
      <c r="L11" s="4"/>
      <c r="M11" s="4">
        <v>13804788</v>
      </c>
      <c r="N11" s="4">
        <v>2666666.6666666665</v>
      </c>
      <c r="O11" s="4"/>
      <c r="P11" s="4">
        <v>2022866</v>
      </c>
      <c r="Q11" s="5"/>
      <c r="R11" s="4">
        <v>902451.05</v>
      </c>
      <c r="S11" s="4">
        <v>72002479</v>
      </c>
      <c r="T11" s="5"/>
      <c r="U11" s="4">
        <v>438938</v>
      </c>
      <c r="V11" s="4"/>
      <c r="W11" s="4"/>
      <c r="X11" s="4">
        <v>9487830.0199999996</v>
      </c>
      <c r="Y11" s="5"/>
      <c r="Z11" s="9">
        <v>569833002.12</v>
      </c>
      <c r="AA11" s="9"/>
      <c r="AB11" s="4">
        <v>17476909.670828603</v>
      </c>
      <c r="AC11" s="4"/>
      <c r="AD11" s="4">
        <v>15267.15</v>
      </c>
      <c r="AE11" s="4"/>
      <c r="AF11" s="4">
        <v>23143092.129999999</v>
      </c>
      <c r="AG11" s="4"/>
      <c r="AH11" s="5">
        <v>553844</v>
      </c>
      <c r="AI11" s="4"/>
      <c r="AJ11" s="4">
        <v>8327069035.7000008</v>
      </c>
      <c r="AK11" s="4">
        <v>21128722.690000001</v>
      </c>
      <c r="AL11" s="5"/>
      <c r="AM11" s="4">
        <f>SUM(C11:AL11)</f>
        <v>9888186116.5678482</v>
      </c>
    </row>
    <row r="12" spans="1:39">
      <c r="A12" s="8">
        <v>3</v>
      </c>
      <c r="B12" s="7" t="s">
        <v>15</v>
      </c>
      <c r="C12" s="4"/>
      <c r="D12" s="4">
        <v>26319782.800000004</v>
      </c>
      <c r="E12" s="4">
        <v>50661507.377979569</v>
      </c>
      <c r="F12" s="4">
        <v>5205383.9110070253</v>
      </c>
      <c r="G12" s="4"/>
      <c r="H12" s="5"/>
      <c r="I12" s="4">
        <v>24591493.389999997</v>
      </c>
      <c r="J12" s="4"/>
      <c r="K12" s="4">
        <v>80635399.210000008</v>
      </c>
      <c r="L12" s="4"/>
      <c r="M12" s="4"/>
      <c r="N12" s="4">
        <v>11410928.961748634</v>
      </c>
      <c r="O12" s="4"/>
      <c r="P12" s="4">
        <v>254493895</v>
      </c>
      <c r="Q12" s="5"/>
      <c r="R12" s="4"/>
      <c r="S12" s="4">
        <v>449294824</v>
      </c>
      <c r="T12" s="5"/>
      <c r="U12" s="4">
        <v>3113157</v>
      </c>
      <c r="V12" s="4"/>
      <c r="W12" s="4">
        <v>691359252.79000008</v>
      </c>
      <c r="X12" s="4">
        <v>685417.41</v>
      </c>
      <c r="Y12" s="5">
        <v>373930383</v>
      </c>
      <c r="Z12" s="9">
        <v>1498185529.54</v>
      </c>
      <c r="AA12" s="9">
        <v>1072335.03</v>
      </c>
      <c r="AB12" s="4">
        <v>6242613.4438138483</v>
      </c>
      <c r="AC12" s="4">
        <v>362137000</v>
      </c>
      <c r="AD12" s="4">
        <v>1235284.74</v>
      </c>
      <c r="AE12" s="4">
        <v>45238735.490000002</v>
      </c>
      <c r="AF12" s="4">
        <v>272464115.5</v>
      </c>
      <c r="AG12" s="4">
        <v>182989000</v>
      </c>
      <c r="AH12" s="5">
        <v>761197</v>
      </c>
      <c r="AI12" s="4">
        <v>6120191</v>
      </c>
      <c r="AJ12" s="4"/>
      <c r="AK12" s="4">
        <v>3576134468.0370002</v>
      </c>
      <c r="AL12" s="5"/>
      <c r="AM12" s="4">
        <f>SUM(C12:AL12)</f>
        <v>7924281894.6315498</v>
      </c>
    </row>
    <row r="13" spans="1:39">
      <c r="A13" s="8">
        <v>4</v>
      </c>
      <c r="B13" s="7" t="s">
        <v>14</v>
      </c>
      <c r="C13" s="4"/>
      <c r="D13" s="4">
        <v>5780009.2070000004</v>
      </c>
      <c r="E13" s="4"/>
      <c r="F13" s="4">
        <v>6854865.4879000783</v>
      </c>
      <c r="G13" s="4"/>
      <c r="H13" s="5"/>
      <c r="I13" s="4">
        <v>33214085.419999994</v>
      </c>
      <c r="J13" s="4"/>
      <c r="K13" s="4">
        <v>10799767.829999998</v>
      </c>
      <c r="L13" s="4"/>
      <c r="M13" s="4">
        <v>5748223.2000000002</v>
      </c>
      <c r="N13" s="4">
        <v>6240437.1584699452</v>
      </c>
      <c r="O13" s="4"/>
      <c r="P13" s="4"/>
      <c r="Q13" s="5"/>
      <c r="R13" s="4"/>
      <c r="S13" s="4">
        <v>44906872</v>
      </c>
      <c r="T13" s="5"/>
      <c r="U13" s="4">
        <v>183107213</v>
      </c>
      <c r="V13" s="4"/>
      <c r="W13" s="4"/>
      <c r="X13" s="4">
        <v>116701.77</v>
      </c>
      <c r="Y13" s="5">
        <v>213711201.09999999</v>
      </c>
      <c r="Z13" s="9">
        <v>1026322695.54</v>
      </c>
      <c r="AA13" s="9"/>
      <c r="AB13" s="4">
        <v>682113.57253121457</v>
      </c>
      <c r="AC13" s="4"/>
      <c r="AD13" s="4">
        <v>1514934.43</v>
      </c>
      <c r="AE13" s="4"/>
      <c r="AF13" s="4">
        <v>11006972.960000001</v>
      </c>
      <c r="AG13" s="4">
        <v>613320000</v>
      </c>
      <c r="AH13" s="5">
        <v>803211</v>
      </c>
      <c r="AI13" s="4">
        <v>7489083</v>
      </c>
      <c r="AJ13" s="4"/>
      <c r="AK13" s="4"/>
      <c r="AL13" s="5"/>
      <c r="AM13" s="4">
        <f>SUM(C13:AL13)</f>
        <v>2171618386.6759014</v>
      </c>
    </row>
    <row r="14" spans="1:39">
      <c r="A14" s="8">
        <v>5</v>
      </c>
      <c r="B14" s="7" t="s">
        <v>13</v>
      </c>
      <c r="C14" s="4"/>
      <c r="D14" s="4">
        <v>16800815.710700002</v>
      </c>
      <c r="E14" s="4"/>
      <c r="F14" s="4">
        <v>6854865.4879000783</v>
      </c>
      <c r="G14" s="4"/>
      <c r="H14" s="5"/>
      <c r="I14" s="4">
        <v>41271386.85999997</v>
      </c>
      <c r="J14" s="4">
        <v>1995601.051212938</v>
      </c>
      <c r="K14" s="4">
        <v>20292456.809999999</v>
      </c>
      <c r="L14" s="4"/>
      <c r="M14" s="4">
        <v>18557256</v>
      </c>
      <c r="N14" s="4">
        <v>10761748.633879781</v>
      </c>
      <c r="O14" s="4"/>
      <c r="P14" s="4">
        <v>2760436</v>
      </c>
      <c r="Q14" s="5"/>
      <c r="R14" s="4">
        <v>2933445.92</v>
      </c>
      <c r="S14" s="4">
        <v>128008484</v>
      </c>
      <c r="T14" s="5"/>
      <c r="U14" s="4">
        <v>16551289</v>
      </c>
      <c r="V14" s="4"/>
      <c r="W14" s="4">
        <v>265515440.09</v>
      </c>
      <c r="X14" s="4">
        <v>17332912.460000001</v>
      </c>
      <c r="Y14" s="5">
        <v>120480876.59999999</v>
      </c>
      <c r="Z14" s="9">
        <v>9504315.25</v>
      </c>
      <c r="AA14" s="9">
        <v>893612.53</v>
      </c>
      <c r="AB14" s="4">
        <v>13059950.192962542</v>
      </c>
      <c r="AC14" s="4"/>
      <c r="AD14" s="4">
        <v>905727.76</v>
      </c>
      <c r="AE14" s="4">
        <v>44984485.359999999</v>
      </c>
      <c r="AF14" s="4">
        <v>581254.88</v>
      </c>
      <c r="AG14" s="4">
        <v>1812000</v>
      </c>
      <c r="AH14" s="5">
        <v>1707488</v>
      </c>
      <c r="AI14" s="4">
        <v>372161635</v>
      </c>
      <c r="AJ14" s="4"/>
      <c r="AK14" s="4">
        <v>6548799.5990000004</v>
      </c>
      <c r="AL14" s="5"/>
      <c r="AM14" s="4">
        <f>SUM(C14:AL14)</f>
        <v>1122276283.1956553</v>
      </c>
    </row>
    <row r="15" spans="1:39">
      <c r="A15" s="8">
        <v>6</v>
      </c>
      <c r="B15" s="7" t="s">
        <v>12</v>
      </c>
      <c r="C15" s="4"/>
      <c r="D15" s="4">
        <v>16021601.467999998</v>
      </c>
      <c r="E15" s="4"/>
      <c r="F15" s="4"/>
      <c r="G15" s="4"/>
      <c r="H15" s="5"/>
      <c r="I15" s="4">
        <v>900191.04</v>
      </c>
      <c r="J15" s="4"/>
      <c r="K15" s="4">
        <v>56821726.069999993</v>
      </c>
      <c r="L15" s="4"/>
      <c r="M15" s="4"/>
      <c r="N15" s="4">
        <v>2443715.8469945355</v>
      </c>
      <c r="O15" s="4"/>
      <c r="P15" s="4">
        <v>1432493</v>
      </c>
      <c r="Q15" s="5"/>
      <c r="R15" s="4"/>
      <c r="S15" s="4">
        <v>23298698</v>
      </c>
      <c r="T15" s="5"/>
      <c r="U15" s="4">
        <v>5630363</v>
      </c>
      <c r="V15" s="4"/>
      <c r="W15" s="4"/>
      <c r="X15" s="4">
        <v>11811298.77</v>
      </c>
      <c r="Y15" s="5">
        <v>121296287.2</v>
      </c>
      <c r="Z15" s="9">
        <v>888711836.14999998</v>
      </c>
      <c r="AA15" s="9"/>
      <c r="AB15" s="4">
        <v>82833.203745743478</v>
      </c>
      <c r="AC15" s="4"/>
      <c r="AD15" s="4">
        <v>15267.15</v>
      </c>
      <c r="AE15" s="4"/>
      <c r="AF15" s="4">
        <v>25829170.109999999</v>
      </c>
      <c r="AG15" s="4">
        <v>71224000</v>
      </c>
      <c r="AH15" s="5">
        <v>364591</v>
      </c>
      <c r="AI15" s="4"/>
      <c r="AJ15" s="4"/>
      <c r="AK15" s="4"/>
      <c r="AL15" s="5"/>
      <c r="AM15" s="4">
        <f>SUM(C15:AL15)</f>
        <v>1225884072.0087404</v>
      </c>
    </row>
    <row r="16" spans="1:39">
      <c r="A16" s="8">
        <v>7</v>
      </c>
      <c r="B16" s="7" t="s">
        <v>11</v>
      </c>
      <c r="C16" s="4"/>
      <c r="D16" s="4">
        <v>1041493.714</v>
      </c>
      <c r="E16" s="4"/>
      <c r="F16" s="4">
        <v>2358012.8024980486</v>
      </c>
      <c r="G16" s="4"/>
      <c r="H16" s="5"/>
      <c r="I16" s="4"/>
      <c r="J16" s="4"/>
      <c r="K16" s="4">
        <v>142862.45000000001</v>
      </c>
      <c r="L16" s="4"/>
      <c r="M16" s="4"/>
      <c r="N16" s="4">
        <v>5204371.5846994538</v>
      </c>
      <c r="O16" s="4"/>
      <c r="P16" s="4">
        <v>716246</v>
      </c>
      <c r="Q16" s="5"/>
      <c r="R16" s="4">
        <v>3650698.85</v>
      </c>
      <c r="S16" s="4">
        <v>96786013</v>
      </c>
      <c r="T16" s="5"/>
      <c r="U16" s="4">
        <v>287175</v>
      </c>
      <c r="V16" s="4"/>
      <c r="W16" s="4"/>
      <c r="X16" s="4">
        <v>10983585.039999999</v>
      </c>
      <c r="Y16" s="5"/>
      <c r="Z16" s="9"/>
      <c r="AA16" s="9"/>
      <c r="AB16" s="4">
        <v>26136109.18274688</v>
      </c>
      <c r="AC16" s="4"/>
      <c r="AD16" s="4">
        <v>685661.96</v>
      </c>
      <c r="AE16" s="4"/>
      <c r="AF16" s="4">
        <v>30632905.300000001</v>
      </c>
      <c r="AG16" s="4"/>
      <c r="AH16" s="5">
        <v>179086</v>
      </c>
      <c r="AI16" s="4"/>
      <c r="AJ16" s="4"/>
      <c r="AK16" s="4"/>
      <c r="AL16" s="5"/>
      <c r="AM16" s="4">
        <f>SUM(C16:AL16)</f>
        <v>178804220.88394442</v>
      </c>
    </row>
    <row r="17" spans="1:39">
      <c r="A17" s="8">
        <v>8</v>
      </c>
      <c r="B17" s="7" t="s">
        <v>10</v>
      </c>
      <c r="C17" s="4"/>
      <c r="D17" s="4">
        <v>20569685.406500001</v>
      </c>
      <c r="E17" s="4"/>
      <c r="F17" s="4">
        <v>6854865.4879000783</v>
      </c>
      <c r="G17" s="4"/>
      <c r="H17" s="5"/>
      <c r="I17" s="4">
        <v>435414151.7200008</v>
      </c>
      <c r="J17" s="4"/>
      <c r="K17" s="4">
        <v>22919722.82</v>
      </c>
      <c r="L17" s="4"/>
      <c r="M17" s="4">
        <v>55279501</v>
      </c>
      <c r="N17" s="4">
        <v>5062295.0819672132</v>
      </c>
      <c r="O17" s="4"/>
      <c r="P17" s="4"/>
      <c r="Q17" s="5"/>
      <c r="R17" s="4">
        <v>13203052.92</v>
      </c>
      <c r="S17" s="4">
        <v>80736190</v>
      </c>
      <c r="T17" s="5"/>
      <c r="U17" s="4">
        <v>8490445</v>
      </c>
      <c r="V17" s="4"/>
      <c r="W17" s="4"/>
      <c r="X17" s="4">
        <v>12747730.640000001</v>
      </c>
      <c r="Y17" s="5">
        <v>143560353.59999999</v>
      </c>
      <c r="Z17" s="9"/>
      <c r="AA17" s="9">
        <v>223403.13</v>
      </c>
      <c r="AB17" s="4">
        <v>2278503.2792281499</v>
      </c>
      <c r="AC17" s="4"/>
      <c r="AD17" s="4">
        <v>1596624.09</v>
      </c>
      <c r="AE17" s="4">
        <v>6575965.8700000001</v>
      </c>
      <c r="AF17" s="4">
        <v>9889688.0600000005</v>
      </c>
      <c r="AG17" s="4">
        <v>9532000</v>
      </c>
      <c r="AH17" s="5">
        <v>2097560</v>
      </c>
      <c r="AI17" s="4">
        <v>23995801</v>
      </c>
      <c r="AJ17" s="4"/>
      <c r="AK17" s="4"/>
      <c r="AL17" s="5"/>
      <c r="AM17" s="4">
        <f>SUM(C17:AL17)</f>
        <v>861027539.10559607</v>
      </c>
    </row>
    <row r="18" spans="1:39">
      <c r="A18" s="8">
        <v>9</v>
      </c>
      <c r="B18" s="7" t="s">
        <v>9</v>
      </c>
      <c r="C18" s="4"/>
      <c r="D18" s="4">
        <v>14194827.736099999</v>
      </c>
      <c r="E18" s="4"/>
      <c r="F18" s="4">
        <v>6854865.4879000783</v>
      </c>
      <c r="G18" s="4"/>
      <c r="H18" s="5"/>
      <c r="I18" s="4">
        <v>4920267.0500000017</v>
      </c>
      <c r="J18" s="4">
        <v>25277613.315363884</v>
      </c>
      <c r="K18" s="4">
        <v>2405701.0500000003</v>
      </c>
      <c r="L18" s="4">
        <v>120987</v>
      </c>
      <c r="M18" s="4">
        <v>7875518.4000000004</v>
      </c>
      <c r="N18" s="4">
        <v>68859016.393442616</v>
      </c>
      <c r="O18" s="4"/>
      <c r="P18" s="4">
        <v>2430342</v>
      </c>
      <c r="Q18" s="5"/>
      <c r="R18" s="4"/>
      <c r="S18" s="4">
        <v>74055243</v>
      </c>
      <c r="T18" s="5"/>
      <c r="U18" s="4">
        <v>3065090</v>
      </c>
      <c r="V18" s="4"/>
      <c r="W18" s="4"/>
      <c r="X18" s="4">
        <v>12032022.43</v>
      </c>
      <c r="Y18" s="5"/>
      <c r="Z18" s="9">
        <v>527250.38</v>
      </c>
      <c r="AA18" s="9"/>
      <c r="AB18" s="4">
        <v>123106493.98410897</v>
      </c>
      <c r="AC18" s="4"/>
      <c r="AD18" s="4">
        <v>892679.24</v>
      </c>
      <c r="AE18" s="4"/>
      <c r="AF18" s="4">
        <v>109202838.09999999</v>
      </c>
      <c r="AG18" s="4"/>
      <c r="AH18" s="5">
        <v>566159</v>
      </c>
      <c r="AI18" s="4"/>
      <c r="AJ18" s="4"/>
      <c r="AK18" s="4">
        <v>3211901.2510000002</v>
      </c>
      <c r="AL18" s="5"/>
      <c r="AM18" s="4">
        <f>SUM(C18:AL18)</f>
        <v>459598815.8179155</v>
      </c>
    </row>
    <row r="19" spans="1:39">
      <c r="A19" s="8">
        <v>10</v>
      </c>
      <c r="B19" s="7" t="s">
        <v>8</v>
      </c>
      <c r="C19" s="4"/>
      <c r="D19" s="4">
        <v>19518891.157584898</v>
      </c>
      <c r="E19" s="4"/>
      <c r="F19" s="4">
        <v>6854865.4879000792</v>
      </c>
      <c r="G19" s="4"/>
      <c r="H19" s="5"/>
      <c r="I19" s="4">
        <v>53649616.789999984</v>
      </c>
      <c r="J19" s="4">
        <v>11973606.307277629</v>
      </c>
      <c r="K19" s="4">
        <v>1969960592.6299999</v>
      </c>
      <c r="L19" s="4"/>
      <c r="M19" s="4"/>
      <c r="N19" s="4">
        <v>10401092.896174863</v>
      </c>
      <c r="O19" s="4"/>
      <c r="P19" s="4">
        <v>4219096</v>
      </c>
      <c r="Q19" s="5"/>
      <c r="R19" s="4"/>
      <c r="S19" s="4">
        <v>75754706</v>
      </c>
      <c r="T19" s="5"/>
      <c r="U19" s="4">
        <v>3824861</v>
      </c>
      <c r="V19" s="4"/>
      <c r="W19" s="4">
        <v>23313838.310000002</v>
      </c>
      <c r="X19" s="4">
        <v>9105320.6199999992</v>
      </c>
      <c r="Y19" s="5">
        <v>136562965.19999999</v>
      </c>
      <c r="Z19" s="9">
        <v>35304821.57</v>
      </c>
      <c r="AA19" s="9">
        <v>223403.13</v>
      </c>
      <c r="AB19" s="4">
        <v>321220.70476730989</v>
      </c>
      <c r="AC19" s="4"/>
      <c r="AD19" s="4">
        <v>602878.75</v>
      </c>
      <c r="AE19" s="4">
        <v>6575965.8700000001</v>
      </c>
      <c r="AF19" s="4">
        <v>167441102</v>
      </c>
      <c r="AG19" s="4">
        <v>1812000</v>
      </c>
      <c r="AH19" s="5">
        <v>2131206</v>
      </c>
      <c r="AI19" s="4"/>
      <c r="AJ19" s="4"/>
      <c r="AK19" s="4"/>
      <c r="AL19" s="5"/>
      <c r="AM19" s="4">
        <f>SUM(C19:AL19)</f>
        <v>2539552050.4237041</v>
      </c>
    </row>
    <row r="20" spans="1:39">
      <c r="A20" s="8">
        <v>11</v>
      </c>
      <c r="B20" s="7" t="s">
        <v>7</v>
      </c>
      <c r="C20" s="4"/>
      <c r="D20" s="4">
        <v>6962438.1390000004</v>
      </c>
      <c r="E20" s="4"/>
      <c r="F20" s="4">
        <v>6854865.4879000792</v>
      </c>
      <c r="G20" s="4"/>
      <c r="H20" s="5"/>
      <c r="I20" s="4"/>
      <c r="J20" s="4"/>
      <c r="K20" s="4">
        <v>76037419.329999998</v>
      </c>
      <c r="L20" s="4"/>
      <c r="M20" s="4"/>
      <c r="N20" s="4">
        <v>9521311.4754098356</v>
      </c>
      <c r="O20" s="4"/>
      <c r="P20" s="4">
        <v>18050042</v>
      </c>
      <c r="Q20" s="5"/>
      <c r="R20" s="4">
        <v>3495620.15</v>
      </c>
      <c r="S20" s="4">
        <v>96380469</v>
      </c>
      <c r="T20" s="5"/>
      <c r="U20" s="4">
        <v>35425226</v>
      </c>
      <c r="V20" s="4"/>
      <c r="W20" s="4">
        <v>9610534.5299999993</v>
      </c>
      <c r="X20" s="4">
        <v>25618033.350000001</v>
      </c>
      <c r="Y20" s="5">
        <v>423943686.5</v>
      </c>
      <c r="Z20" s="9"/>
      <c r="AA20" s="9">
        <v>268083.76</v>
      </c>
      <c r="AB20" s="4">
        <v>4688543.9568671957</v>
      </c>
      <c r="AC20" s="4"/>
      <c r="AD20" s="4">
        <v>1460851.59</v>
      </c>
      <c r="AE20" s="4">
        <v>7357637.8499999996</v>
      </c>
      <c r="AF20" s="4">
        <v>48071357.899999999</v>
      </c>
      <c r="AG20" s="4"/>
      <c r="AH20" s="5">
        <v>1973095</v>
      </c>
      <c r="AI20" s="4">
        <v>9334283</v>
      </c>
      <c r="AJ20" s="4"/>
      <c r="AK20" s="4"/>
      <c r="AL20" s="5"/>
      <c r="AM20" s="4">
        <f>SUM(C20:AL20)</f>
        <v>785053499.01917708</v>
      </c>
    </row>
    <row r="21" spans="1:39">
      <c r="A21" s="8">
        <v>12</v>
      </c>
      <c r="B21" s="7" t="s">
        <v>6</v>
      </c>
      <c r="C21" s="4"/>
      <c r="D21" s="4">
        <v>50396445.427999996</v>
      </c>
      <c r="E21" s="4"/>
      <c r="F21" s="4">
        <v>708531.22560499609</v>
      </c>
      <c r="G21" s="4"/>
      <c r="H21" s="5"/>
      <c r="I21" s="4">
        <v>507878.88</v>
      </c>
      <c r="J21" s="4"/>
      <c r="K21" s="4">
        <v>26640.01</v>
      </c>
      <c r="L21" s="4"/>
      <c r="M21" s="4">
        <v>4465811.2</v>
      </c>
      <c r="N21" s="4">
        <v>3485245.9016393442</v>
      </c>
      <c r="O21" s="4"/>
      <c r="P21" s="4"/>
      <c r="Q21" s="5"/>
      <c r="R21" s="4"/>
      <c r="S21" s="4">
        <v>90634776</v>
      </c>
      <c r="T21" s="5"/>
      <c r="U21" s="4">
        <v>1429936</v>
      </c>
      <c r="V21" s="4"/>
      <c r="W21" s="4"/>
      <c r="X21" s="4">
        <v>11201256.140000001</v>
      </c>
      <c r="Y21" s="5"/>
      <c r="Z21" s="9"/>
      <c r="AA21" s="9"/>
      <c r="AB21" s="4">
        <v>13560686.560726447</v>
      </c>
      <c r="AC21" s="4"/>
      <c r="AD21" s="4">
        <v>1638393.95</v>
      </c>
      <c r="AE21" s="4"/>
      <c r="AF21" s="4"/>
      <c r="AG21" s="4"/>
      <c r="AH21" s="5">
        <v>602206</v>
      </c>
      <c r="AI21" s="4"/>
      <c r="AJ21" s="4"/>
      <c r="AK21" s="4"/>
      <c r="AL21" s="5"/>
      <c r="AM21" s="4">
        <f>SUM(C21:AL21)</f>
        <v>178657807.29597077</v>
      </c>
    </row>
    <row r="22" spans="1:39">
      <c r="A22" s="8">
        <v>13</v>
      </c>
      <c r="B22" s="7" t="s">
        <v>5</v>
      </c>
      <c r="C22" s="4"/>
      <c r="D22" s="4">
        <v>67889433.217399999</v>
      </c>
      <c r="E22" s="4"/>
      <c r="F22" s="4">
        <v>5051593.4348165505</v>
      </c>
      <c r="G22" s="4"/>
      <c r="H22" s="5"/>
      <c r="I22" s="4">
        <v>5714756.2700000014</v>
      </c>
      <c r="J22" s="4">
        <v>14634407.70889488</v>
      </c>
      <c r="K22" s="4">
        <v>2330671.13</v>
      </c>
      <c r="L22" s="4"/>
      <c r="M22" s="4">
        <v>1735028</v>
      </c>
      <c r="N22" s="4">
        <v>5722404.3715846995</v>
      </c>
      <c r="O22" s="4"/>
      <c r="P22" s="4">
        <v>1432493</v>
      </c>
      <c r="Q22" s="5"/>
      <c r="R22" s="4">
        <v>17593928.109999999</v>
      </c>
      <c r="S22" s="4">
        <v>314284847</v>
      </c>
      <c r="T22" s="5"/>
      <c r="U22" s="4">
        <v>6076397</v>
      </c>
      <c r="V22" s="4">
        <v>93551315</v>
      </c>
      <c r="W22" s="4"/>
      <c r="X22" s="4">
        <v>11951012.15</v>
      </c>
      <c r="Y22" s="5"/>
      <c r="Z22" s="9">
        <v>978950</v>
      </c>
      <c r="AA22" s="9"/>
      <c r="AB22" s="4">
        <v>53598127.990919404</v>
      </c>
      <c r="AC22" s="4"/>
      <c r="AD22" s="4">
        <v>1277508.0900000001</v>
      </c>
      <c r="AE22" s="4"/>
      <c r="AF22" s="4">
        <v>39994778.689999998</v>
      </c>
      <c r="AG22" s="4"/>
      <c r="AH22" s="5">
        <v>1699435</v>
      </c>
      <c r="AI22" s="4">
        <v>10426142</v>
      </c>
      <c r="AJ22" s="4"/>
      <c r="AK22" s="4"/>
      <c r="AL22" s="5"/>
      <c r="AM22" s="4">
        <f>SUM(C22:AL22)</f>
        <v>655943228.16361547</v>
      </c>
    </row>
    <row r="23" spans="1:39">
      <c r="A23" s="8">
        <v>14</v>
      </c>
      <c r="B23" s="7" t="s">
        <v>4</v>
      </c>
      <c r="C23" s="4"/>
      <c r="D23" s="4">
        <v>59138290.822999999</v>
      </c>
      <c r="E23" s="4"/>
      <c r="F23" s="4"/>
      <c r="G23" s="4"/>
      <c r="H23" s="5"/>
      <c r="I23" s="4">
        <v>96310.5</v>
      </c>
      <c r="J23" s="4">
        <v>12638806.657681942</v>
      </c>
      <c r="K23" s="4"/>
      <c r="L23" s="4">
        <v>190906</v>
      </c>
      <c r="M23" s="4"/>
      <c r="N23" s="4">
        <v>2586885.2459016391</v>
      </c>
      <c r="O23" s="4"/>
      <c r="P23" s="4"/>
      <c r="Q23" s="5"/>
      <c r="R23" s="4"/>
      <c r="S23" s="4">
        <v>30307542</v>
      </c>
      <c r="T23" s="5"/>
      <c r="U23" s="4">
        <v>4912775</v>
      </c>
      <c r="V23" s="4"/>
      <c r="W23" s="4"/>
      <c r="X23" s="4">
        <v>10982645.789999999</v>
      </c>
      <c r="Y23" s="5"/>
      <c r="Z23" s="9"/>
      <c r="AA23" s="9">
        <v>178722.51</v>
      </c>
      <c r="AB23" s="4">
        <v>382058.62315550511</v>
      </c>
      <c r="AC23" s="4"/>
      <c r="AD23" s="4">
        <v>108793.08</v>
      </c>
      <c r="AE23" s="4">
        <v>2877707.84</v>
      </c>
      <c r="AF23" s="4">
        <v>407253.96</v>
      </c>
      <c r="AG23" s="4"/>
      <c r="AH23" s="5">
        <v>270794</v>
      </c>
      <c r="AI23" s="4"/>
      <c r="AJ23" s="4"/>
      <c r="AK23" s="4"/>
      <c r="AL23" s="5"/>
      <c r="AM23" s="4">
        <f>SUM(C23:AL23)</f>
        <v>125079492.0297391</v>
      </c>
    </row>
    <row r="24" spans="1:39">
      <c r="A24" s="8">
        <v>15</v>
      </c>
      <c r="B24" s="7" t="s">
        <v>3</v>
      </c>
      <c r="C24" s="4"/>
      <c r="D24" s="4">
        <v>85192383.204899997</v>
      </c>
      <c r="E24" s="4"/>
      <c r="F24" s="4">
        <v>360448.22014051524</v>
      </c>
      <c r="G24" s="4"/>
      <c r="H24" s="5"/>
      <c r="I24" s="4">
        <v>365994.46</v>
      </c>
      <c r="J24" s="4"/>
      <c r="K24" s="4">
        <v>183.66</v>
      </c>
      <c r="L24" s="4"/>
      <c r="M24" s="4"/>
      <c r="N24" s="4">
        <v>1446994.5355191256</v>
      </c>
      <c r="O24" s="4"/>
      <c r="P24" s="4"/>
      <c r="Q24" s="5">
        <v>18589043</v>
      </c>
      <c r="R24" s="4"/>
      <c r="S24" s="4">
        <v>179474893</v>
      </c>
      <c r="T24" s="5"/>
      <c r="U24" s="4">
        <v>3245884</v>
      </c>
      <c r="V24" s="4"/>
      <c r="W24" s="4"/>
      <c r="X24" s="4">
        <v>10973722.92</v>
      </c>
      <c r="Y24" s="5"/>
      <c r="Z24" s="9"/>
      <c r="AA24" s="9">
        <v>446806.26</v>
      </c>
      <c r="AB24" s="4">
        <v>382058.46923950058</v>
      </c>
      <c r="AC24" s="4"/>
      <c r="AD24" s="4">
        <v>48461.9</v>
      </c>
      <c r="AE24" s="4">
        <v>13151931.74</v>
      </c>
      <c r="AF24" s="4">
        <v>793865.19</v>
      </c>
      <c r="AG24" s="4"/>
      <c r="AH24" s="5">
        <v>466263</v>
      </c>
      <c r="AI24" s="4"/>
      <c r="AJ24" s="4"/>
      <c r="AK24" s="4"/>
      <c r="AL24" s="5"/>
      <c r="AM24" s="4">
        <f>SUM(C24:AL24)</f>
        <v>314938933.55979908</v>
      </c>
    </row>
    <row r="25" spans="1:39">
      <c r="A25" s="8">
        <v>16</v>
      </c>
      <c r="B25" s="7" t="s">
        <v>2</v>
      </c>
      <c r="C25" s="4">
        <v>115961255</v>
      </c>
      <c r="D25" s="4">
        <v>10677539.078600001</v>
      </c>
      <c r="E25" s="4"/>
      <c r="F25" s="4">
        <v>6854865.4879000783</v>
      </c>
      <c r="G25" s="4">
        <v>174957054.63110101</v>
      </c>
      <c r="H25" s="5"/>
      <c r="I25" s="4">
        <v>70588361.780000016</v>
      </c>
      <c r="J25" s="4"/>
      <c r="K25" s="4">
        <v>46134854.089999996</v>
      </c>
      <c r="L25" s="4">
        <v>193042</v>
      </c>
      <c r="M25" s="4">
        <v>3681276.8</v>
      </c>
      <c r="N25" s="4">
        <v>8665573.7704918031</v>
      </c>
      <c r="O25" s="4">
        <v>81543888.507377982</v>
      </c>
      <c r="P25" s="4">
        <v>2373188</v>
      </c>
      <c r="Q25" s="5"/>
      <c r="R25" s="4"/>
      <c r="S25" s="4">
        <v>1121638218</v>
      </c>
      <c r="T25" s="5">
        <v>7265453456</v>
      </c>
      <c r="U25" s="4">
        <v>21503157</v>
      </c>
      <c r="V25" s="4"/>
      <c r="W25" s="4">
        <v>17455001.620000001</v>
      </c>
      <c r="X25" s="4">
        <v>10019680.119999999</v>
      </c>
      <c r="Y25" s="5">
        <v>298293171.89999998</v>
      </c>
      <c r="Z25" s="9">
        <v>644032668.13</v>
      </c>
      <c r="AA25" s="9">
        <v>1876586.31</v>
      </c>
      <c r="AB25" s="4">
        <v>1329969.3552780931</v>
      </c>
      <c r="AC25" s="4"/>
      <c r="AD25" s="4">
        <v>18820443.329999998</v>
      </c>
      <c r="AE25" s="4">
        <v>168501311.40000001</v>
      </c>
      <c r="AF25" s="4">
        <v>337343684.5</v>
      </c>
      <c r="AG25" s="4">
        <v>1812000</v>
      </c>
      <c r="AH25" s="5">
        <v>1991833</v>
      </c>
      <c r="AI25" s="4">
        <v>84299737</v>
      </c>
      <c r="AJ25" s="4"/>
      <c r="AK25" s="4"/>
      <c r="AL25" s="5"/>
      <c r="AM25" s="4">
        <f>SUM(C25:AL25)</f>
        <v>10516001816.810749</v>
      </c>
    </row>
    <row r="26" spans="1:39">
      <c r="A26" s="8">
        <v>17</v>
      </c>
      <c r="B26" s="7" t="s">
        <v>1</v>
      </c>
      <c r="C26" s="4"/>
      <c r="D26" s="4">
        <v>21359066.344599999</v>
      </c>
      <c r="E26" s="4"/>
      <c r="F26" s="4">
        <v>6854865.4879000783</v>
      </c>
      <c r="G26" s="4"/>
      <c r="H26" s="5"/>
      <c r="I26" s="4">
        <v>49256148.469999984</v>
      </c>
      <c r="J26" s="4"/>
      <c r="K26" s="4">
        <v>7695120.1899999995</v>
      </c>
      <c r="L26" s="4">
        <v>86261</v>
      </c>
      <c r="M26" s="4">
        <v>25995245.600000001</v>
      </c>
      <c r="N26" s="4">
        <v>13275409.836065574</v>
      </c>
      <c r="O26" s="4"/>
      <c r="P26" s="4">
        <v>14334123</v>
      </c>
      <c r="Q26" s="5"/>
      <c r="R26" s="4">
        <v>12817346.77</v>
      </c>
      <c r="S26" s="4">
        <v>301525317</v>
      </c>
      <c r="T26" s="5"/>
      <c r="U26" s="4">
        <v>18715140</v>
      </c>
      <c r="V26" s="4"/>
      <c r="W26" s="4">
        <v>70874597.780000001</v>
      </c>
      <c r="X26" s="4">
        <v>100264.9</v>
      </c>
      <c r="Y26" s="5">
        <v>496974237.30000001</v>
      </c>
      <c r="Z26" s="6">
        <v>1166501227.6199999</v>
      </c>
      <c r="AA26" s="5">
        <v>3574450.11</v>
      </c>
      <c r="AB26" s="4">
        <v>11822511.589103293</v>
      </c>
      <c r="AC26" s="4"/>
      <c r="AD26" s="4">
        <v>1706083.62</v>
      </c>
      <c r="AE26" s="4">
        <v>49912307.590000004</v>
      </c>
      <c r="AF26" s="4">
        <v>68395945.569999993</v>
      </c>
      <c r="AG26" s="4"/>
      <c r="AH26" s="5">
        <v>3162242</v>
      </c>
      <c r="AI26" s="4">
        <v>3805774</v>
      </c>
      <c r="AJ26" s="4">
        <v>1079916873.8834</v>
      </c>
      <c r="AK26" s="4">
        <v>111599375.2</v>
      </c>
      <c r="AL26" s="5">
        <v>284154514.53551912</v>
      </c>
      <c r="AM26" s="4">
        <f>SUM(C26:AL26)</f>
        <v>3824414449.3965878</v>
      </c>
    </row>
    <row r="27" spans="1:39">
      <c r="A27" s="3"/>
      <c r="B27" s="2" t="s">
        <v>0</v>
      </c>
      <c r="C27" s="1">
        <f>SUM(C10:C26)</f>
        <v>115961255</v>
      </c>
      <c r="D27" s="1">
        <f>SUM(D10:D26)</f>
        <v>1314534792.6793849</v>
      </c>
      <c r="E27" s="1">
        <f>SUM(E10:E26)</f>
        <v>50661507.377979569</v>
      </c>
      <c r="F27" s="1">
        <f>SUM(F10:F26)</f>
        <v>73574486.932084322</v>
      </c>
      <c r="G27" s="1">
        <f>SUM(G10:G26)</f>
        <v>174957054.63110101</v>
      </c>
      <c r="H27" s="1">
        <f>SUM(H10:H26)</f>
        <v>208731000</v>
      </c>
      <c r="I27" s="1">
        <f>SUM(I10:I26)</f>
        <v>773491577.19000065</v>
      </c>
      <c r="J27" s="1">
        <f>SUM(J10:J26)</f>
        <v>66520035.040431269</v>
      </c>
      <c r="K27" s="1">
        <f>SUM(K10:K26)</f>
        <v>2451121672.1100001</v>
      </c>
      <c r="L27" s="1">
        <f>SUM(L10:L26)</f>
        <v>591196</v>
      </c>
      <c r="M27" s="1">
        <f>SUM(M10:M26)</f>
        <v>150872000.20000002</v>
      </c>
      <c r="N27" s="1">
        <f>SUM(N10:N26)</f>
        <v>179819672.13114753</v>
      </c>
      <c r="O27" s="1">
        <f>SUM(O10:O26)</f>
        <v>81543888.507377982</v>
      </c>
      <c r="P27" s="1">
        <f>SUM(P10:P26)</f>
        <v>304715642</v>
      </c>
      <c r="Q27" s="1">
        <f>SUM(Q10:Q26)</f>
        <v>18589043</v>
      </c>
      <c r="R27" s="1">
        <f>SUM(R10:R26)</f>
        <v>97104949.499999985</v>
      </c>
      <c r="S27" s="1">
        <f>SUM(S10:S26)</f>
        <v>4499474531</v>
      </c>
      <c r="T27" s="1">
        <f>SUM(T10:T26)</f>
        <v>7265453456</v>
      </c>
      <c r="U27" s="1">
        <f>SUM(U10:U26)</f>
        <v>316001793</v>
      </c>
      <c r="V27" s="1">
        <f>SUM(V10:V26)</f>
        <v>93551315</v>
      </c>
      <c r="W27" s="1">
        <f>SUM(W10:W26)</f>
        <v>1078128665.1200001</v>
      </c>
      <c r="X27" s="1">
        <f>SUM(X10:X26)</f>
        <v>186007350.81</v>
      </c>
      <c r="Y27" s="1">
        <f>SUM(Y10:Y26)</f>
        <v>3269258950.8000002</v>
      </c>
      <c r="Z27" s="1">
        <f>SUM(Z10:Z26)</f>
        <v>6334356798.2599993</v>
      </c>
      <c r="AA27" s="1">
        <f>SUM(AA10:AA26)</f>
        <v>8936125.2799999993</v>
      </c>
      <c r="AB27" s="1">
        <f>SUM(AB10:AB26)</f>
        <v>299751825.93666279</v>
      </c>
      <c r="AC27" s="1">
        <f>SUM(AC10:AC26)</f>
        <v>362137000</v>
      </c>
      <c r="AD27" s="1">
        <f>SUM(AD10:AD26)</f>
        <v>32577828.129999999</v>
      </c>
      <c r="AE27" s="1">
        <f>SUM(AE10:AE26)</f>
        <v>347583921.21000004</v>
      </c>
      <c r="AF27" s="1">
        <f>SUM(AF10:AF26)</f>
        <v>1145198024.8499999</v>
      </c>
      <c r="AG27" s="1">
        <f>SUM(AG10:AG26)</f>
        <v>1206677000</v>
      </c>
      <c r="AH27" s="1">
        <f>SUM(AH10:AH26)</f>
        <v>21191953</v>
      </c>
      <c r="AI27" s="1">
        <f>SUM(AI10:AI26)</f>
        <v>530743312</v>
      </c>
      <c r="AJ27" s="1">
        <f>SUM(AJ10:AJ26)</f>
        <v>9406985909.5834007</v>
      </c>
      <c r="AK27" s="1">
        <f>SUM(AK10:AK26)</f>
        <v>3718623266.777</v>
      </c>
      <c r="AL27" s="1">
        <f>SUM(AL10:AL26)</f>
        <v>284154514.53551912</v>
      </c>
      <c r="AM27" s="1">
        <f>SUM(C27:AL27)</f>
        <v>46469583313.592094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36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Fajardo-Ardila </dc:creator>
  <cp:keywords/>
  <dc:description/>
  <cp:lastModifiedBy>c m</cp:lastModifiedBy>
  <dcterms:created xsi:type="dcterms:W3CDTF">2023-09-05T09:29:03Z</dcterms:created>
  <dcterms:modified xsi:type="dcterms:W3CDTF">2023-09-05T09:29:30Z</dcterms:modified>
  <cp:category/>
</cp:coreProperties>
</file>